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25"/>
  <workbookPr codeName="ThisWorkbook"/>
  <mc:AlternateContent xmlns:mc="http://schemas.openxmlformats.org/markup-compatibility/2006">
    <mc:Choice Requires="x15">
      <x15ac:absPath xmlns:x15ac="http://schemas.microsoft.com/office/spreadsheetml/2010/11/ac" url="D:\Desktop\_Dokumenti_\JAVNA NABAVA 2018\Frankopanska_kanalizacija\"/>
    </mc:Choice>
  </mc:AlternateContent>
  <xr:revisionPtr revIDLastSave="0" documentId="13_ncr:1_{7D05EB05-9FDD-403A-A6AD-C02BA4D9C3F3}" xr6:coauthVersionLast="34" xr6:coauthVersionMax="34" xr10:uidLastSave="{00000000-0000-0000-0000-000000000000}"/>
  <bookViews>
    <workbookView xWindow="0" yWindow="60" windowWidth="20655" windowHeight="9480" tabRatio="869" xr2:uid="{00000000-000D-0000-FFFF-FFFF00000000}"/>
  </bookViews>
  <sheets>
    <sheet name="Troskovnik" sheetId="10" r:id="rId1"/>
    <sheet name="List1" sheetId="11" r:id="rId2"/>
  </sheets>
  <definedNames>
    <definedName name="_Toc41876769" localSheetId="0">Troskovnik!#REF!</definedName>
    <definedName name="_Toc41876770" localSheetId="0">Troskovnik!#REF!</definedName>
    <definedName name="_Toc41876771" localSheetId="0">Troskovnik!#REF!</definedName>
    <definedName name="_Toc41876773" localSheetId="0">Troskovnik!#REF!</definedName>
    <definedName name="_Toc41876780" localSheetId="0">Troskovnik!#REF!</definedName>
    <definedName name="_Toc41876781" localSheetId="0">Troskovnik!#REF!</definedName>
    <definedName name="_xlnm.Print_Area" localSheetId="0">Troskovnik!$A$1:$H$1114</definedName>
    <definedName name="_xlnm.Print_Titles" localSheetId="0">Troskovnik!$1:$4</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32" i="10" l="1"/>
  <c r="H623" i="10"/>
  <c r="H363" i="10"/>
  <c r="H72" i="10"/>
  <c r="H649" i="10" l="1"/>
  <c r="H1029" i="10"/>
  <c r="H1035" i="10" s="1"/>
  <c r="H1071" i="10" s="1"/>
  <c r="H971" i="10"/>
  <c r="H974" i="10" s="1"/>
  <c r="H1067" i="10" s="1"/>
  <c r="D905" i="10"/>
  <c r="H838" i="10"/>
  <c r="H831" i="10"/>
  <c r="H823" i="10"/>
  <c r="H815" i="10"/>
  <c r="H800" i="10"/>
  <c r="H793" i="10"/>
  <c r="H787" i="10"/>
  <c r="D772" i="10"/>
  <c r="H772" i="10" s="1"/>
  <c r="H764" i="10"/>
  <c r="H745" i="10"/>
  <c r="H739" i="10"/>
  <c r="H731" i="10"/>
  <c r="H679" i="10"/>
  <c r="H683" i="10" s="1"/>
  <c r="H1057" i="10" s="1"/>
  <c r="H665" i="10"/>
  <c r="D663" i="10"/>
  <c r="H663" i="10" s="1"/>
  <c r="H651" i="10"/>
  <c r="H640" i="10"/>
  <c r="H615" i="10"/>
  <c r="D919" i="10" l="1"/>
  <c r="H905" i="10"/>
  <c r="H842" i="10"/>
  <c r="H1063" i="10" s="1"/>
  <c r="H776" i="10"/>
  <c r="H1059" i="10" s="1"/>
  <c r="H803" i="10"/>
  <c r="H1061" i="10" s="1"/>
  <c r="D985" i="10"/>
  <c r="H919" i="10"/>
  <c r="H1005" i="10"/>
  <c r="H661" i="10"/>
  <c r="H668" i="10" s="1"/>
  <c r="H1053" i="10" s="1"/>
  <c r="H985" i="10" l="1"/>
  <c r="D997" i="10"/>
  <c r="H997" i="10" s="1"/>
  <c r="H923" i="10"/>
  <c r="H1065" i="10" s="1"/>
  <c r="H1010" i="10" l="1"/>
  <c r="H1069" i="10" s="1"/>
  <c r="H1074" i="10" s="1"/>
  <c r="H1077" i="10" l="1"/>
  <c r="H1080" i="10" s="1"/>
  <c r="H1093" i="10"/>
  <c r="H430" i="10" l="1"/>
  <c r="H433" i="10" s="1"/>
  <c r="D230" i="10" l="1"/>
  <c r="D463" i="10"/>
  <c r="D120" i="10" l="1"/>
  <c r="D118" i="10" l="1"/>
  <c r="D106" i="10"/>
  <c r="F128" i="10"/>
  <c r="H122" i="10" l="1"/>
  <c r="H487" i="10" l="1"/>
  <c r="H493" i="10" l="1"/>
  <c r="H528" i="10" s="1"/>
  <c r="H222" i="10" l="1"/>
  <c r="H463" i="10" l="1"/>
  <c r="H455" i="10"/>
  <c r="H443" i="10"/>
  <c r="H378" i="10"/>
  <c r="H245" i="10"/>
  <c r="H251" i="10"/>
  <c r="H258" i="10"/>
  <c r="H296" i="10"/>
  <c r="H97" i="10"/>
  <c r="H118" i="10"/>
  <c r="H468" i="10" l="1"/>
  <c r="H526" i="10" s="1"/>
  <c r="H261" i="10"/>
  <c r="H518" i="10" s="1"/>
  <c r="H382" i="10"/>
  <c r="H522" i="10" s="1"/>
  <c r="H136" i="10"/>
  <c r="H106" i="10"/>
  <c r="H120" i="10" l="1"/>
  <c r="H203" i="10"/>
  <c r="H273" i="10"/>
  <c r="H281" i="10" l="1"/>
  <c r="H108" i="10"/>
  <c r="H125" i="10" s="1"/>
  <c r="H510" i="10" s="1"/>
  <c r="H524" i="10" l="1"/>
  <c r="H197" i="10" l="1"/>
  <c r="H140" i="10"/>
  <c r="H514" i="10" s="1"/>
  <c r="H189" i="10"/>
  <c r="H289" i="10"/>
  <c r="H300" i="10" l="1"/>
  <c r="H520" i="10" s="1"/>
  <c r="H230" i="10" l="1"/>
  <c r="H234" i="10" s="1"/>
  <c r="H516" i="10" s="1"/>
  <c r="H531" i="10" s="1"/>
  <c r="H1091" i="10" l="1"/>
  <c r="H534" i="10"/>
  <c r="H537" i="10" s="1"/>
  <c r="H1096" i="10" l="1"/>
  <c r="H1098" i="10" s="1"/>
  <c r="H1100" i="10"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1_21" type="6" refreshedVersion="3" background="1" saveData="1">
    <textPr sourceFile="D:\0_Radni\ODVODNJA\Slavonski_Brod\2557_C_D\2557_C\01_Glavni\01_Tekstovi\09_Troskovnik_s_dokaznicom_mjera\C1_2.txt" delimited="0" decimal="," thousands=".">
      <textFields count="7">
        <textField/>
        <textField position="3"/>
        <textField position="9"/>
        <textField position="13"/>
        <textField position="19"/>
        <textField position="24"/>
        <textField position="30"/>
      </textFields>
    </textPr>
  </connection>
  <connection id="2" xr16:uid="{00000000-0015-0000-FFFF-FFFF01000000}" name="C1_31" type="6" refreshedVersion="3" background="1" saveData="1">
    <textPr sourceFile="D:\0_Radni\ODVODNJA\Slavonski_Brod\2557_C_D\2557_C\01_Glavni\01_Tekstovi\09_Troskovnik_s_dokaznicom_mjera\C1_3.txt" delimited="0" decimal="," thousands=".">
      <textFields count="7">
        <textField/>
        <textField position="3"/>
        <textField position="9"/>
        <textField position="13"/>
        <textField position="19"/>
        <textField position="24"/>
        <textField position="30"/>
      </textFields>
    </textPr>
  </connection>
</connections>
</file>

<file path=xl/sharedStrings.xml><?xml version="1.0" encoding="utf-8"?>
<sst xmlns="http://schemas.openxmlformats.org/spreadsheetml/2006/main" count="738" uniqueCount="316">
  <si>
    <r>
      <t>m</t>
    </r>
    <r>
      <rPr>
        <vertAlign val="superscript"/>
        <sz val="11"/>
        <rFont val="Arial"/>
        <family val="2"/>
        <charset val="238"/>
      </rPr>
      <t>2</t>
    </r>
  </si>
  <si>
    <r>
      <t>m</t>
    </r>
    <r>
      <rPr>
        <vertAlign val="superscript"/>
        <sz val="11"/>
        <rFont val="Arial"/>
        <family val="2"/>
        <charset val="238"/>
      </rPr>
      <t>3</t>
    </r>
  </si>
  <si>
    <t xml:space="preserve"> L </t>
  </si>
  <si>
    <t>I</t>
  </si>
  <si>
    <t>PRIPREMNI RADOVI</t>
  </si>
  <si>
    <t>Izvođač nudi ukupnu cijenu.</t>
  </si>
  <si>
    <t>ukupno</t>
  </si>
  <si>
    <t>Obračun po komadu</t>
  </si>
  <si>
    <t>kom</t>
  </si>
  <si>
    <t>Privremena regulacija prometa na prometnicama na kojima se provode radovi izgradnje kanalizacije.</t>
  </si>
  <si>
    <t>Obračun po kom kompletnog prekopa</t>
  </si>
  <si>
    <t xml:space="preserve"> m'</t>
  </si>
  <si>
    <t>II</t>
  </si>
  <si>
    <t>RASKOPAVANJE I OBNOVA CESTOVNOG KOLNIKA</t>
  </si>
  <si>
    <t>m'</t>
  </si>
  <si>
    <t>III</t>
  </si>
  <si>
    <t>ZEMLJANI RADOVI</t>
  </si>
  <si>
    <t>Dužinu iskopa propisuje nadzorni inženjer, ali ne veću od dužine koju u jednom danu izvođač može u cijelosti okončati.</t>
  </si>
  <si>
    <t>U jediničnu cijenu potrebno je uključiti sve radove kao: utovar, potreban prijevoz, odlaganje unutar gradilišta te korištenje potrebne mehanizacije.</t>
  </si>
  <si>
    <t>Ručni iskop kao dodatak poziciji za iskop rova u C kategoriji prema prethodnom odobrenju nadzornog inženjera, na mjestima gdje strojni iskop nije moguć.</t>
  </si>
  <si>
    <t>Ostalo kao prethodna stavka podrazumijeva uključivanje svih radnji i opreme za izvođenje ovih radova.</t>
  </si>
  <si>
    <t>Rastresitost materijala treba ukalkulirati u jediničnu cijenu.</t>
  </si>
  <si>
    <t xml:space="preserve"> </t>
  </si>
  <si>
    <t>IV</t>
  </si>
  <si>
    <t>TESARSKI RADOVI</t>
  </si>
  <si>
    <t>1. Izrada zaštitne ograde duž kanalizacijskog rova</t>
  </si>
  <si>
    <t>Izrada zaštitne ograde duž kanalizacijskog rova.</t>
  </si>
  <si>
    <t>Obračun po m´ izvedene ograde.</t>
  </si>
  <si>
    <t>m´</t>
  </si>
  <si>
    <t>2. Izrada pješačkog provizorija</t>
  </si>
  <si>
    <t>Izrada pješačkog provizorija za omogućavanje pješačkog prometa za vrijeme radova, sa naknadnom demontažom, višekratnom upotrebom prema potrebi i odvozom nakon završetka radova.</t>
  </si>
  <si>
    <t>Obračun po komadu.</t>
  </si>
  <si>
    <t>V</t>
  </si>
  <si>
    <t>UČVRŠĆENJE DNA KANALA I ZAŠTITA KANALIZACIJSKIH CIJEVI</t>
  </si>
  <si>
    <t>1. Izrada pješčane posteljice kanalskih cijevi</t>
  </si>
  <si>
    <t>Obračun po m3 ugrađenog betona.</t>
  </si>
  <si>
    <t>UČVRŠĆENJE DNA KANALA I ZAŠTITA KANALIZACIJSKIH CIJEVI UKUPNO:</t>
  </si>
  <si>
    <t>VI</t>
  </si>
  <si>
    <t>- ponuđene cijevi, okna i spojnice moraju biti izvedeni s materijalom u skladu navedenih normi i standarda</t>
  </si>
  <si>
    <t>europskih normi (EN)</t>
  </si>
  <si>
    <t>njemačkih normi (DIN)</t>
  </si>
  <si>
    <t>internacionalnih standarda (ISO)</t>
  </si>
  <si>
    <t>te ostalih normi (ispitne metode, proračuni … )</t>
  </si>
  <si>
    <t>Kakvoća cjevovoda i revizijskih okana dodatno se dokazuje pripadnim atestima.</t>
  </si>
  <si>
    <t>Spojevi cijevi izvode se ovisno o veličini profila:</t>
  </si>
  <si>
    <t>na kolčak s pripadajućim gumenim brtvama, odnosno s integriranom elektrospojnicom.</t>
  </si>
  <si>
    <t>Troškovi održavanja, montaže i demontaže potrebnih uređaja te nabave potrebne vode za provođenje tlačne probe, kao i postavljanje odgovarajućeg osoblja za navedene radove i otklanjanje eventualnih nedostataka trebaju se ukalkulirati u jediničnu cijenu.</t>
  </si>
  <si>
    <t>VII</t>
  </si>
  <si>
    <t>Troškovnik</t>
  </si>
  <si>
    <t>TROŠKOVNIK GRAĐEVINSKOG DIJELA</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</si>
  <si>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</si>
  <si>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</si>
  <si>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</si>
  <si>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</si>
  <si>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</si>
  <si>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</si>
  <si>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</si>
  <si>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</si>
  <si>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</si>
  <si>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</si>
  <si>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</si>
  <si>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ISO, IEC, DIN, VDE, BS, ASTM, ASME, ANSI, AISI.</t>
  </si>
  <si>
    <t xml:space="preserve">Iskop rova izvoditelj može obaviti i vlastitom tehnologijom, s time da će obračun biti proveden prema količinama po idealnom profilu iz glavnog projekta, uz razupiranja prema glavnom projektu. </t>
  </si>
  <si>
    <t>Ponuditelj nudi jedinstvenu cijenu iskopa, bez obzira na stvarne kategorije tla i uvjete izvođenja, na temelju projektne dokumentacije i obilaska lokacije.</t>
  </si>
  <si>
    <t>Obveza Izvoditelja je na propisan način zbrinuti višak materijala iz iskopa što je obuhvaćeno jediničnim cijenama Troškovnika. Ta obveza također podrazumijeva pronalaženje lokacija odlagališta, izradu projekta njihova uređenja te pribavljanje pripadajućih suglasnosti nadležnih institucija, Nadzora, Glavnog projektanta i Investitora.</t>
  </si>
  <si>
    <t>Stavkama su obuhvaćena i potrebna iznalaženja i poteškoće kod mimoilaženja s postojećim instalacijama (uključivo i pripadne priključke),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</si>
  <si>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</si>
  <si>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</si>
  <si>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</si>
  <si>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</si>
  <si>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</si>
  <si>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</si>
  <si>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</si>
  <si>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</si>
  <si>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</si>
  <si>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</si>
  <si>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određenih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</si>
  <si>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</si>
  <si>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tvrtka koja je ovlaštena za projektiranje ili tvrtka koja je izradila glavni projekt. </t>
  </si>
  <si>
    <t>Izvođač će o svom trošku osigurati izradu izvedbenog projekta i sve potrebne radioničke nacrte kojima se razrađuju detalji iz glavnog projekta nužni za izgradnju sastavnih dijelova građevine.</t>
  </si>
  <si>
    <t>Oštećenja nastala nakon provedenog iskolčenja snosi Izvoditelj radova.</t>
  </si>
  <si>
    <t>Tijekom izvedbe radova predhodno provesti probni (ručni) iskop kako bi se izbjegla oštećenja podzemnih instalacija.</t>
  </si>
  <si>
    <t>Ovom stavkom obuhvaćeno je lociranje i označavanje svih zastupljenih postojećih trasa podzemnih instalacija.</t>
  </si>
  <si>
    <t>Detaljno iskolčenje trase cjevovoda s označavanjem svih vertikalnih i horizontalnih lomova trase, revizijskih okana na mjestima lomova i prekida pada. U jediničnu cijenu uključeno je i iskolčenje radnog odnosno odštetnog pojasa.</t>
  </si>
  <si>
    <t>U okviru ove stavke obuhvaćena je i Izrada elaborata iskolčenja po ovlaštenoj osobi sukladno Zakonu o prostornom uređenju i gradnji.</t>
  </si>
  <si>
    <t>Obračun po m' obilježene trase cjevovoda i komadu revizijskog okna</t>
  </si>
  <si>
    <t>Izrada snimka izvedenog stanja svih gore navedenih objekata po ovlaštenoj osobi i pripadnog elaborata za upis u zemljišne knjige, uključujući ovjeru katastra, sve u skladu sa pripadnim Zakonima i propisima.</t>
  </si>
  <si>
    <t xml:space="preserve">Stavka obuhvaća i geodetsko snimanje vidljivih dijelova kolektora i pripadnih posebnih objekata vezanjem na koordinatni (Gauss – Krügerov) sustav, uz isporuku u digitalnom obliku. </t>
  </si>
  <si>
    <t>Snimanje za GIS obuhvaća trasu kolektora za katastar, svih revizijskih okana i posebnih objekata.</t>
  </si>
  <si>
    <t>1. Pravocrtno rezanje postojećeg asfaltnog zastora</t>
  </si>
  <si>
    <t>Izrada pješčane posteljice kanalizacijskih cijevi oblozrnatim materijalom (pijesak i šljunak frakcije  0 - 32 mm)</t>
  </si>
  <si>
    <t>Zasipavanje položene kanalizacijske cijevi oblozrnatim materijalom (pijesak i šljunak frakcije  0 - 32 mm), u sloju 30 cm iznad tjemena cijevi. Sloj se mora dobro sabiti, korištenjem lakih nabijača, do potrebne zbijenosti od Me = 20 MN/m2</t>
  </si>
  <si>
    <t xml:space="preserve">Tijekom polaganja i zatrpavanja cijevi u rovu se ne smije pojaviti voda. </t>
  </si>
  <si>
    <t>Obračunska širina kao širina kanalskog rova prema normalnom poprečnog presjeku.</t>
  </si>
  <si>
    <t>SVEUKUPNO:</t>
  </si>
  <si>
    <t xml:space="preserve">Građevina: </t>
  </si>
  <si>
    <t>OPĆE NAPOMENE:</t>
  </si>
  <si>
    <t>Prilikom izgradnje obavezno se vrši kontrola dobavljenog odnosno ugrađenog materijala u ovlaštenom laboratoriju putem slučajnog uzorka po nalogu nadzornog organa i/ili predstavnika investitora (kontrola nazivnog tlaka, nepropusnost, vanjska zaštita, sastav i otpornost materijala). Izvođač će o svom trošku osigurati provedbu navedenih ispitivanja.</t>
  </si>
  <si>
    <t>Potrebno je predvidjeti izradu Plana izvođenja radova u skladu s glavnim i izvedbenim projektom i odabranom tehnologijom izvođenja te opremljenosti izvođača ljudskim kadrovima i strojevima i ostalom opremom. Cijenom treba obuhvatiti stvarne troškove izrade i eventualno kasnije potrebne dopune plana izvođenja radova.</t>
  </si>
  <si>
    <t>A.</t>
  </si>
  <si>
    <t>PRIPREMNI RADOVI UKUPNO:</t>
  </si>
  <si>
    <t>B.</t>
  </si>
  <si>
    <t>GRAVITACIJSKI KANALI I TLAČNI CJEVOVODI</t>
  </si>
  <si>
    <t xml:space="preserve"> =</t>
  </si>
  <si>
    <t>I. RASKOPAVANJE I OBNOVA KOLNIKA UKUPNO</t>
  </si>
  <si>
    <t>Iskop rova za gravitacijske i tlačne kanale  u materijalu C kategorije uključujući i iskop za revizijska okna.</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</si>
  <si>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</si>
  <si>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materijal i opremu za crpljenje podzemnih voda iz rova tijekom izvođenja radova.</t>
  </si>
  <si>
    <t>U stavku su uključeni svi potrebni radovi i oprema za razupiranje i osiguranje rova od ubrušavanja, prema tehnologiji izvođača radova, u skladu s propisanim uvjetima zaštite na radu, uključujući i potreban iskop za ugradnju zaštitne oplate (koji nije posebno specificiran).</t>
  </si>
  <si>
    <t>Ponuđač nudi jedinstvenu cijenu iskopa, bez obzira na kategorije tla i uvjete izvođenja, sve na temelju pregleda projektne dokumentacije i na temelju vlastite procjene obilaskom terena.</t>
  </si>
  <si>
    <t>Ovom stavkom obuhvaćeno je i kopanje šliceva za pronalaženje postojećih instalacija na trasi cjevovoda, kao i iskop - produbljenje rova za naglavke - spojeve cjevovoda.</t>
  </si>
  <si>
    <t xml:space="preserve">Ručno planiranje dna kanalskog rova s točnošću  ±1 cm prema projektiranoj niveleti cjevovoda iz uzdužnog profila. Dno rova mora biti čvrsto, ravno, bez oštrog kamenja i nerazrahljeno. </t>
  </si>
  <si>
    <t>Obračun po m² isplanirane površine, prema normalnom poprečnom profilu.</t>
  </si>
  <si>
    <t>Obračun po m³ odvezenog materijala u sraslom stanju na udaljenost do 10,0 km.</t>
  </si>
  <si>
    <t>ZEMLJANI RADOVI UKUPNO:</t>
  </si>
  <si>
    <t>Zaštitna ograda višekratno se koristi i premješta duž rova prema napredovanju radova.</t>
  </si>
  <si>
    <t>3. Izrada  kolnog prijelaza</t>
  </si>
  <si>
    <t xml:space="preserve">Izrada  kolnog prijelaza od čeličnih ploča s potrebnim ukrućenjem i ogradom, za nesmetano odvijanje prometa vozila preko rova za vrijeme radova. Kolni prijelaz se po potrebi višekratno koristi, a nakon završetka radova se demontira i odvozi. </t>
  </si>
  <si>
    <t>TESARSKI RADOVI  UKUPNO:</t>
  </si>
  <si>
    <t>Ovom stavkom nisu obuhvaćeni dodatni radovi zatrpavanja, proizašli primjenom zaštitne opreme, koji ovise o vrsti primjenjene oplate.</t>
  </si>
  <si>
    <t>Obračun se vrši po m³ ugrađenog pijeska (u zbijenom stanju), prema normalnom poprečnom profilu.</t>
  </si>
  <si>
    <t>2. Zasipavanje kanalizacijske cijevi do visine 30 cm iznad tjemena cijevi</t>
  </si>
  <si>
    <t>Stavka obuhvaća nabavu i dopremu materijala, te ugradnju  prema normalnom poprečnom presjeku. Obračunska širina kao širina kanalskog rova prema normalnom poprečnom presjeku.</t>
  </si>
  <si>
    <t>Obračun po m³ ugrađenog materijala u zbijenom stanju, prema normalnom poprečnom profilu.</t>
  </si>
  <si>
    <t>3. Zatrpavanje kanalskog rova zamjenskim materijalom (šljunkom ili drobljenim kamenim)</t>
  </si>
  <si>
    <t>Nabava i doprema materijala, te izrada betonske podloge betonom klase C12/15, uključivo potrebnu oplatu, na mjestima gdje se ukaže potreba kod križanja kanala s postojećim podzemnim instalacijama (električni i TK kablovi, vodovod i plinovod) i kod prekopa vodotoka ispod zaštitne cijevi.</t>
  </si>
  <si>
    <t>Nabava, isporuka i ugradba gravitacijskih kanalizacijskih cijevi, veličine unutarnjeg profila DN (mm) i vanjskog profila Dv (mm)  prema iskazu, debljine stijenke s (mm)  kod jednoslojnih cijevi, odnosno Se-ekvivalentne debljine - kod višeslojnih cijevi za visinu nadsloja i pokretno opterećenje prema statičkom proračunu.</t>
  </si>
  <si>
    <t>Pri tome vrijedi:</t>
  </si>
  <si>
    <t>hrvatskih normi (HRN)</t>
  </si>
  <si>
    <t>Prije početka radova i nabave opreme (cijevi, okna, spojnice i td.) Izvođač je dužan investitoru i nadzornom inženjeru na ovjeru dostaviti:</t>
  </si>
  <si>
    <t>- potvrdu o sukladnosti (prema troškovniku) izdanu od ovlaštenog certifikacijskog tijela Republike Hrvatske</t>
  </si>
  <si>
    <t>- certifikat proizvođača (prema troškovniku) o sastavu i kvaliteti proizvoda. Certifikat mora sadržavati naziv tvrtke proizvođača, naziv proizvoda i tehničke karakteristike proizvoda.</t>
  </si>
  <si>
    <t>Certifikat mora biti preveden na hrvatski jezik, od ovlaštenog sudskog tumača.</t>
  </si>
  <si>
    <t xml:space="preserve">Za svaku od predviđenih dimenzija minimalne veličine unutrašnjeg promjera cijevi kako je to navedeno u skladu sa statičkim proračunom (prema ATV A - 127) stalnog i pokretnog opterećenja, debljinu stijenke odnosno ekvivalentnu debljinu cijevi te visinu nadsloja (min, max), visinu podzemne vode, promatrano od nivelete dna (vidi uzdužni profil) i tjemena cijevi, proizvođač deklarira potrebnu klasu cjevovoda koja mora preuzeti sva pojavljivana stalna i pokretna opterećenja. </t>
  </si>
  <si>
    <t>Spojevi cijevi, cjevovoda i revizijskih okana moraju biti besprijekorno spojeni i vodoneprousni što se potvrđuje tlačnim probama.</t>
  </si>
  <si>
    <t>Cijevi se isporučuju u dužinama po 6,00 m.</t>
  </si>
  <si>
    <t>U jediničnu cijenu uračunati nabavu, transport, utovar i istovar i ugradba cijevi i pripadnog spojnog materijala u iskopani rov, odnosno privemeno odlaganje na skladište prema dogovoru s Investitorom i nadzornim inženjerom.</t>
  </si>
  <si>
    <t>Obračun po m' isporučene cijevi i pripadnog spojnog materijala.</t>
  </si>
  <si>
    <t xml:space="preserve">Ispitivanje vodonepropusnosti izgrađenog gravitacijskog kanalizacijskog cjevovoda,okana i hidrotehničkih građevina  prema važećim propisima što uključuje provjeru vodonepropusnosti objekta odvodnje prema HR EN 1610:2002. </t>
  </si>
  <si>
    <t>Ispitivanje na vodonepropusnost mora izvršiti za to akreditirana pravna osoba od DZNM-a prema HRN EN ISO/IEC 17025:2007, te se mora sastaviti terenski zapisnik koji svojim potpisom potvrđuje izvoditelj i nadzorni inženjer investitora.</t>
  </si>
  <si>
    <t>Na ispitivanju vodonepropusnosti obavezno mora biti prisutan predstavnik investitora.</t>
  </si>
  <si>
    <t>Cjevovod se ispituje na tlak od 0,5 bara u trajanju najmanje 15 min (poželjno 2h).Za vrijeme ispitivanja mora se održavati stalni ispitni tlak, što se postiže stalnim dopunjavanjem vode ili dodatnim tlačenjem vode. Količine dodatne vode se mjere i ne smiju prijeći dopuštene količine (za plastične cijevi 0,02 l/m2).</t>
  </si>
  <si>
    <t>Kanalizacijski cjevovod se komisijski preuzima nakon TV-snimaka  za provjeru pravca i nivelete kanala i tlačne probe za provjeru vodonepropusnosti ugrađene cijevi koja se provodi nakon njena djelomičnog zatrpavanja (spojevi moraju biti slobodni i vidljivi).</t>
  </si>
  <si>
    <t>Obračun po m' ispitanog  izvedenog gravitacijskog  kanala, po promjeru:</t>
  </si>
  <si>
    <t>V.</t>
  </si>
  <si>
    <t>OBJEKTI NA KANALIZACIJSKOJ MREŽI</t>
  </si>
  <si>
    <t>OSTALI RADOVI</t>
  </si>
  <si>
    <t>Ispiranje prethodi snimanju TV kamerom i ispitivanju kanala na tlak, vodonepropusnost i funkcionalnost. U cijenu uključena potrebna količina vode potreban za ispiranje kanala</t>
  </si>
  <si>
    <t>TV snimke kao podloga za dokaz kvalitetno izvedenih radova, prije primopredaje radova i tehnickog pregleda. ukazuju na sve nepravilnosti kao: ulegnuca, oštecenje cjevovoda, loše izvedene dionice cjevovoda i priključci (sve deformacije, distance moraju biti adekvatno izmjerene). Ukoliko se temeljem CCTV snimka evidentiraju nedostaci, isti se moraju sanirati prije tehničkog pregleda o trošku Izvođača radova, kao dokaz da su nedostaci uklonjeni Izvođač mora provesti ponovljeno snimanje cjevovoda.</t>
  </si>
  <si>
    <t>CCTV inspekciju kanalizacijskih cjevovoda izvesti prema HRN EN 13508-2 (CCTV inspekcija), sukladno Pravilniku o tehničkim zahtjevima za građevine odvodnje otpadnih voda, kao i rokovima obvezne kontrole ispravnosti građevina odvodnje i pročišćavanja otpadnih voda (NN 03/11)</t>
  </si>
  <si>
    <t>Snimak uspješno izvedenog stanja kolektora isporučuje se Investitoru analognom i digitalnom obliku u 3 primjerka.</t>
  </si>
  <si>
    <t>Upozoravajuća PVC traka za trajno obilježavanje gravitacijskih i tlačnih kanala</t>
  </si>
  <si>
    <t>Trake za označavanje se ugrađuju prilikom zasipavanja rova na dubini od 30 cm ispod površine terena (odnosno ispod tamponskog sloja)  i kao takve ukazuju na trasu cjevovoda.</t>
  </si>
  <si>
    <t>Obračun po m' ugrađene trake.</t>
  </si>
  <si>
    <t>OSTALI RADOVI UKUPNO:</t>
  </si>
  <si>
    <t>REKAPITULACIJA:</t>
  </si>
  <si>
    <t>UČVRŠĆENJE DNA KANALA</t>
  </si>
  <si>
    <t xml:space="preserve">OBJEKTI NA KANALIZACIJSKOJ MREŽI </t>
  </si>
  <si>
    <t>UKUPNO:</t>
  </si>
  <si>
    <t>PDV:</t>
  </si>
  <si>
    <t>DN 400 mm</t>
  </si>
  <si>
    <t>U poziciji je obuhvaćen dovoz i planiranje pijeska i nabijanje vibronabijačima tako da se dobije čvrsta podloga za ugradbu cijevi, izradu ležaja cijevi (kut nalijeganja prema statičkom proračunu), te potrebnih udubljenja na mjestu spojeva cijevi (za kolčake i spojnice).</t>
  </si>
  <si>
    <t>REVIZIJSKA OKNA</t>
  </si>
  <si>
    <t>Unutarnje površine izvesti u glatkoj oplati ili ih ožbukati vodonepropusnom žbukom besprijekornog svojstva i granulometrijskog sastava.</t>
  </si>
  <si>
    <t>Ova pozicija obuhvaća iskop, razupiranje, te nabavu i ugradbu potrebne vanjske i unutarnje dvostrane oplate zidova i ploče s potrebnim podupiračima, a koja nije posebno specificirana.</t>
  </si>
  <si>
    <t>U cijenu uključiti sve radove za kompletnu izvedbu kao: dobava, izrada, postavljanje, skidanje i čišćenje i odvoz oplate; dobava, ravnanje, čišćenje, savijanje i postavljanje armature, kao i svi potrebni radovi: dobave, pripreme, ugradbe, njege, održavanja, demontiranja i čišćenja, materijal, prijenosi i prijevozi, uključujući montažu dobavu i montažu željeznih penjalica, poklopca i dr.</t>
  </si>
  <si>
    <t>Okna moraju biti izvedena sa ulazom i izlazom i prolaznom kinetom (C16/20) te lokalno i priključcima sekundarnih kanala.</t>
  </si>
  <si>
    <t>Revizijska okna spajaju se u sustav cjevovoda originalnim spojnicama za ubetoniravanje, tako da spoj bude besprijekorno obrađen i  vodonepropustan.</t>
  </si>
  <si>
    <t xml:space="preserve">GRAVITACIJSKI KANALI </t>
  </si>
  <si>
    <t>Napomene:</t>
  </si>
  <si>
    <t>Profil cijevi (DN/ID) označava svijetli otvor (unutarnji promjer cijevi).</t>
  </si>
  <si>
    <t>Cijevi se polažu u rov na pripremljenu podlogu od sitnozrnatog šljunčanog - pješčanog kamenog materijala frakcija do max. 0-32 mm.</t>
  </si>
  <si>
    <t>Nakon montiranja cijevi potrebno je izvršiti podbijanje pijeska ispod cijevi radi pravilnog jednolikog nalijeganja cijavi na podlogu. Ostali dio zone cjevovoda do visine 30 cm iznad tjemena cijevi se u cjelosti zatrpava sitnozrnim kamenim materijalom  navedene frakcije u slojevima od 25 do 30 cm uz zbijanje ručnim nabijačima. Spojeve cijevi treba ostaviti nezatrpanima do uredno izvršene probe na vodonepropusnost i funkcionalnost. Ostatak rova iznad cijevi zatrpava se prema normalnim poprečnim presjecima.</t>
  </si>
  <si>
    <t xml:space="preserve">Jedinična cijena obuhvaćaju nabavu, dopremu i ugradnju kanalizacijskih cijevi otpornih na komunalne otpadne vode i smrzavanje, sukladnih normi EN 13476-1,3, obodne krutosti min. SN 8, sa svim spojnim i brtvenim materijalom.  </t>
  </si>
  <si>
    <t>Kod montaže cijevi potrebno je pridržavati se daljnjih upustava proizvođača cijevi.</t>
  </si>
  <si>
    <t>Obračun po m' kompletno montirane i ugrađene PP rebraste cijevi po promjeru:</t>
  </si>
  <si>
    <t xml:space="preserve">Obračun po m' </t>
  </si>
  <si>
    <t>Obračun ispranog kolektora po m'</t>
  </si>
  <si>
    <t xml:space="preserve">Obračun po m' snimljenog kolektora </t>
  </si>
  <si>
    <t>GRAVITACIJSKI KANALI  UKUPNO:</t>
  </si>
  <si>
    <t>Ovisno o tehnologiji izvođenja kojom izvođač raspolaže, u jediničnoj cijeni potrebno je obuhvatiti eventualno potrebne geomehaničke istražne radove s izradom pripadnog elaborata,  kao i projekt zaštite građevne jame.</t>
  </si>
  <si>
    <t>U svim stavkama troškovnika gdje je predviđen odvoz na deponij, izvođač snosi trošak privremenog i trajnog deponiranja kao i odvoz bez obzira na udaljenost.</t>
  </si>
  <si>
    <t>Ako se prije početka radova (ili tijekom radova), prilikom detaljnjeg utvrđivanja trasa instalacija (Izvođač i nadležni distributer) utvrdi  mogućnost kolizije s nekom od naknadno izvedenih instalacija, potrebno je obavjestiti projektanta, koji u okviru provođenja projektantskog nadzora izrađuje potrebne izmjene i dopune. Uobičajeno je da se utvrđena problematika kolizije razmatra na tehničkom nivou, tj. uz provedbu geodetskih radova i izradu pripadnih nacrta s točno definiranim položajem instalacija (što je zadatak izvođača radova).</t>
  </si>
  <si>
    <t>Za provođenje stručnog nadzora investitor treba imenovati nadzornog inženjera, koji je dužan provoditi kontrolu izvođenja prema projektu. Zbog zahtjevnosti projekta osim stručnog nadzora, potrebno je predvidjeti i geodetski nadzor te prema potrebi geomehanički nadzor.</t>
  </si>
  <si>
    <t>Tijekom građenja su izvođač i nadzorni inženjer dužni provoditi stalnu kontrolu nad ugrađenom opremom i materijalima te obavljenim radovima. Pojavi li se tijekom građenja opravdana potreba za određenim odstupanjima ili manjim izmjenama projekta, izvoditelj je za to dužan prethodno pribaviti suglasnost nadzornog inženjera. Nadzorni inženjer dužan je upoznati Projektanta s predloženim izmjenama i tražiti njegovu suglasnost. Izvođač je dužan sva odstupanja od rješenja predviđenih projektom nastala tijekom izvođenja radova unijeti u projekt, a po završetku radova Investitoru predati projekt stvarno izvedenog stanja.</t>
  </si>
  <si>
    <t>Dobava i ugradba ploče kojom će se označiti gradilište. Ploča mora sadržavati podatke u skladu s čl. 134, st. 4.  Zakona o gradnji (NN br. 153/13), tj. obavezno sadrži sadrži ime, odnosno tvrtku investitora, projektanta, izvođača i osobe koja provodi stručni nadzor građenja, naziv i vrstu građevine koja se gradi, naziv tijela koje je izdalo građevinsku dozvolu, klasifikacijsku oznaku, urudžbeni broj, datum izdavanja i pravomoćnosti, odnosno izvršnosti te dozvole, datum prijave početka građenja, kao i naznaku da se radi o kulturnom dobru ako se radovi izvode na građevini upisanoj u Registar kulturnih dobara Republike Hrvatske. Pobliži sadržaj i izgled ploče  određen je  Pravilnikom o sadržaju i izgledu ploče kojom se označava gradilište (NN br. 42/14).</t>
  </si>
  <si>
    <t>Stavka obuhvaća izradu projekata privremenih regulacija u skladu s posebnim uvjetima nadležnih poduzeća (Hrvatske ceste,  Županijske ceste, MUP i dr.), ishođenje suglasnosti, nabavu i postavljanje sve potrebne horizontalne i vertikalne signalizacije, te vršenje regulacije prometa za vrijeme izvođenja radova.</t>
  </si>
  <si>
    <t>Izvođač radova mora postupiti u skladu posebnih uvjeta i tenderske dokumentacije, te prije početka zemljanih radova treba provesti otkrivanje trasa postojećih instalacija zajedno s nadležnim službama zastupljenih distributera, agencija i uprava.</t>
  </si>
  <si>
    <t>Lociranje i označavanje mjesta postojećih podzemnih instalacija provodi se na temelju podataka odgovornih osoba nadležnih službi, odnosno, tvrtki i podataka dobivenih probnim iskopima. Podatke treba unijeti u geodetsku snimku izvedenog stanja, kao bitne podloge za naknadno iskolčenje.</t>
  </si>
  <si>
    <t>Izrada probnih iskopa radi utvrđivanja stvarnog položaja postojećih instalacija uz nadzor predstavnika poduzeća čije su instalacije te eventualna zaštita istih.</t>
  </si>
  <si>
    <t>Iskope napraviti u cijeloj širini predviđenog zahvata do dubine očekivane nivelete postojećih instalacija. Iskope obaviti isključivo ručnim iskopom.</t>
  </si>
  <si>
    <t>Točan broj iskopa utvrđuje se prema stvarno izvršenim radovima  lociranja i iznalaženja postojećih instalacija ovjerenim od strane nadzornog inženjera i nadležnog distributera.</t>
  </si>
  <si>
    <t>Uz analogni snimak ovjeren od nadležnog katastra, izvođač je dužan dostaviti i dva primjerka snimka u digitalnom obliku na optičkom mediju (CD), sa geodetskom snimkom cjevovoda u *.dwg formatu i bazom koordinata točaka sa visinama prema tehničkim uvjetima.</t>
  </si>
  <si>
    <t>Rezanje postojećeg asfalta bez obzira na debljinu sloja. Zasijecanje izvršiti pravilno radi kasnijeg lakšeg asfaltiranja.</t>
  </si>
  <si>
    <t>Cijenom uračunati i ponovno zarezivanje asfalta neposredno prije asfaltiranja radi pravilne veze s novim asfaltom - ta duljina nije dodatno iskazana. Jedinična cijena stavke uključuje sav potreban rad, materijal, pomoćna sredstva i transporte za izvedbu stavke.</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</si>
  <si>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</si>
  <si>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</si>
  <si>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</si>
  <si>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</si>
  <si>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</si>
  <si>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</si>
  <si>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</si>
  <si>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</si>
  <si>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</si>
  <si>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</si>
  <si>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</si>
  <si>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</si>
  <si>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</si>
  <si>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</si>
  <si>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</si>
  <si>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</si>
  <si>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 Ponuđač nudi jedinstvenu cijenu iskopa, bez obzira na kategorije tla i uvjete izvođenja, sve na temelju pregleda projektne dokumentacije i na temelju vlastite procjene obilaskom terena.</t>
  </si>
  <si>
    <t>U cijenu je uključen iskop, bez obzira na sadržaj vode u rovu (procjedna, oborinska) te otežani rad radi postavljenih razupirača.</t>
  </si>
  <si>
    <t>Iskop rova izvoditelj može obaviti i vlastitom tehnologijom, s time da će obračun biti proveden prema količinama po idealnom profilu iz glavnog projekta.</t>
  </si>
  <si>
    <r>
      <t>Obračun po m</t>
    </r>
    <r>
      <rPr>
        <vertAlign val="superscript"/>
        <sz val="11"/>
        <rFont val="Arial"/>
        <family val="2"/>
        <charset val="238"/>
      </rPr>
      <t>3</t>
    </r>
    <r>
      <rPr>
        <sz val="11"/>
        <rFont val="Arial"/>
        <family val="2"/>
        <charset val="238"/>
      </rPr>
      <t xml:space="preserve"> iskopanog materijala u sraslom stanju.</t>
    </r>
  </si>
  <si>
    <t>Odvoz neuporabivog i suvišnog materijala iz iskopa, uključivo utovar, istovar, planiranje i ugradba na deponiju i naknada za deponiranje.</t>
  </si>
  <si>
    <t>Radovi obuhvaćaju slijedeće faze:</t>
  </si>
  <si>
    <t xml:space="preserve">- uklanjanje otpadnog materijala </t>
  </si>
  <si>
    <t xml:space="preserve">- odvoz otpadnog materijala, utovar, istovar, planiranje i ugradba po propisima i na deponiju na udaljenosti do 15 km. </t>
  </si>
  <si>
    <t>Radovi obuhvaćaju sve potrebne radnje za kompletno uklanjanje svih ostataka postojećeg okna, u skladu s lokalnim prilikama, prema odobrenju nadzornog inženjera i predstavnika investitora.</t>
  </si>
  <si>
    <t xml:space="preserve">- strojno razbijanje donje ploče revizijskog okna. </t>
  </si>
  <si>
    <t>- strojno razbijanje zidova revizijskog okna.</t>
  </si>
  <si>
    <t xml:space="preserve">- strojno razbijanje ploče i nosivih greda revizijskog okna. </t>
  </si>
  <si>
    <t>- raskopavanje okna</t>
  </si>
  <si>
    <t>- uklanjanje lijevano željeznih poklopaca sa postojećeg revizijskog okna</t>
  </si>
  <si>
    <t>- uklanjanje ostalih komponenti sa postojećeg revizijskog okna</t>
  </si>
  <si>
    <t>Obračunska širina kao širina kanalskog rova, debljina pješčane posteljice i zbijenost prema normalnom poprečnom profilu.</t>
  </si>
  <si>
    <t>Predviđeno je da se prespajanja provedu nakon izgradnje glavnog kolektora, do kada postojeća sekundarna kanalizacija ostaje u funkciji, korištenjem prepumpavanja otpadnih voda ili izgradnjom bypassa.</t>
  </si>
  <si>
    <t>Obavezno naznačiti proizvođača, materijal, DN i tip cijevi:</t>
  </si>
  <si>
    <t>Proizvodač:______________________________________</t>
  </si>
  <si>
    <t>Materijal:_________________________________________</t>
  </si>
  <si>
    <t>DN (unutarnji promjer):_____________________________</t>
  </si>
  <si>
    <t>Tip:_____________________________________________</t>
  </si>
  <si>
    <t>Predviđena je ugradba sljedećih veličina (unutarnjeg) promjera cijevi:</t>
  </si>
  <si>
    <t xml:space="preserve">DN400 mm    </t>
  </si>
  <si>
    <t>Nabava, transport i ugradba potrebne rebraste armature i mrežaste armature B 500 B .</t>
  </si>
  <si>
    <t>Armaturu izvesti po pripadnom statičkom proračunu.</t>
  </si>
  <si>
    <t xml:space="preserve">Stavka uključuje nabavu, transport i ugradbu sveg materijala potrebnog za izvođenje. </t>
  </si>
  <si>
    <t xml:space="preserve">Investitor:  </t>
  </si>
  <si>
    <t>KRIŽEVCI, Ul. D. Grdenića 7</t>
  </si>
  <si>
    <t>C.</t>
  </si>
  <si>
    <t>PRIPREME ZA KUĆNE PRIKLJUČKE</t>
  </si>
  <si>
    <t>Kako bi se izbjegle višeradnje kod izvedbe pripreme kućnih priključaka, njihova izgradnja provoditi će se paraleleno s izgradnjom sabirnih kanala.</t>
  </si>
  <si>
    <t>Nadalje stavka obuhvaća:</t>
  </si>
  <si>
    <t>Lociranje trase kućnog priključka u skladu lokalnih  prilika na terenu, sve u dogovoru sa vlasnikom domaćinstva, nadzornim inženjerom i predstavnikom Investitora.</t>
  </si>
  <si>
    <t>Radovi obuhvaćaju i nastavnu geodetsku provjeru priključenja na sabirnu kanalizaciju, izradu specifikacije priključaka te usvojeni tip izvođenja, u svemu ovjerene od Izvođača, Nadzornog inženjera, predstavnika Investitora (nadležnog komunalnog poduzeća) i projektanta.</t>
  </si>
  <si>
    <t>Sve potrebne pripremne radove potrebno je uključiti u jediničnu cijenu pripreme kućnog priključka.</t>
  </si>
  <si>
    <t>1. Nabava, dobava i ugradnja polipropilenskih PP rebrastih kanalizacijskih cijevi s integriranim naglavkom  i brtvom sukladno HRN EN 13476-1, HRN EN 13476-3, dimenzije i tehničke karakteristike cijevi sukladne su sa DIN 16961-1 i DIN 16961-2, obodna krutost min. SN 8 prema HRN EN ISO 9969, duljine cijevi 6m.</t>
  </si>
  <si>
    <t xml:space="preserve">U jediničnu cijenu potrebno je uključiti i sve radove na nabavi i dopremi materijala te rad na obnovi srušenih ili uništenih ograda, pristupa, staza, instalacija i dr. </t>
  </si>
  <si>
    <t>Obračun po komadu kompletno uklonjenog postojećeg revizijskog. Sve prema dogovoru s Investirorom i nadzornim inženjerom.</t>
  </si>
  <si>
    <t>m</t>
  </si>
  <si>
    <t>Obračun po komadu AB okna</t>
  </si>
  <si>
    <t xml:space="preserve"> Izrada pješčane podloge oblozrnatim materijalom (pijesak i šljunak frakcije  0 - 32 mm). U poziciji je obuhvaćen dovoz i planiranje pijeska i nabijanje vibronabijačima tako da se dobije čvrsta podloga za ugradnju podložnog betona. Obračunska širina prema detaljima, debljina 15 cm. Obračun po m³ ugrađenog pijeska (u zbijenom stanju).</t>
  </si>
  <si>
    <t xml:space="preserve"> Izrada podloge od betona C 12/15</t>
  </si>
  <si>
    <t xml:space="preserve"> Izrada dna okna betonom C 30/37</t>
  </si>
  <si>
    <t xml:space="preserve"> Izrada betonskih zidova okna C 30/37</t>
  </si>
  <si>
    <t>Izrada armirano betonske ploče okna C 30/37</t>
  </si>
  <si>
    <t xml:space="preserve"> Izrada armirano betonskih tunela C 30/37</t>
  </si>
  <si>
    <t xml:space="preserve"> Nabava transport i ugradba potrebne armature:</t>
  </si>
  <si>
    <t>U cijenu uključeno je čišćenje, savijanje armature, povezivanje svakog križanja prema planovima armature, otpad i držače odstojanja koji moraju biti izrađeni od nehrđajućeg materijala.</t>
  </si>
  <si>
    <t>Kota ugradnje poklopca mora biti usklađena s kotom planiranog (postojećeg) asfalta</t>
  </si>
  <si>
    <t>1.  Zamjena dotrajalih kućnih priključaka i spajanje na projektirane gravitacijske kanale otpadnih voda</t>
  </si>
  <si>
    <t xml:space="preserve">Stavka obuhvaća sav potreban rad, nabavu i ugradbu materijala za izradu  ućnih priključaka na projektirane gravitacijske kanale. </t>
  </si>
  <si>
    <t>1.1. Zamjena dotrajalih za kućnih priključaka prosječne duljine L~12 m</t>
  </si>
  <si>
    <t xml:space="preserve">Obračun po komadu kompletno izvedenog kućnog priključka postupkom iskopa rova </t>
  </si>
  <si>
    <t>Stavka obuhvaća iskop rova širine 0,8m i prosječne dubine 2.2 m za polaganje cijevi priključka, sve zemljane radove za prirpemu i zatrpavanje rova s materijalima i ugradnjom istih karakteristika kao i rov projekiranog sabirnog kanala prikazanog na nacrtu Normalni poprečni presjek rova, te nabavu, dopremu i ugradnju PVC ili PEHD cijevi DN 160, SN 8, te potrebnih fazonskih komada za izradu priključka: sedlo za kućni priključak ugrađeno na sabirnom kanalu, prelazni lučni komad, spoj na postojeće revizijsko okno na koji se nastavno spaja privatni kanal kućnog priključka objekta preko kontrolnog okna. (Privatni kanal nije predmet ovog projekta).</t>
  </si>
  <si>
    <t>ZAMJENA DOTRAJALIH KUĆNIH PRIKLJUČAKA UKUPNO:</t>
  </si>
  <si>
    <t xml:space="preserve">ZAMJENA DOTRAJALIH KUĆNIH PRIKLJUČAKA </t>
  </si>
  <si>
    <t>Sustav odvodnje i pročišćavanja otpadnih voda aglomeracije „Križevci“</t>
  </si>
  <si>
    <t>1. Izrada AB revizijskog vodonepropusnog okna (nabava, transport i ugradba svog potrebnog materijala)</t>
  </si>
  <si>
    <t>1. Ispiranje izvedene kanalizacije kanal-JET-om od ostataka građevnog materijala prije provedbe tlačne probe i snimanja izvedenog stanja TV-kamerom za profile</t>
  </si>
  <si>
    <t>2. Snimanje izvedenog stanja TV kamerom</t>
  </si>
  <si>
    <t>Frankopanska</t>
  </si>
  <si>
    <t>Kolektor 26</t>
  </si>
  <si>
    <t>Kolektor 29.1.1.</t>
  </si>
  <si>
    <t>Rekonstrukcija kanalizacijske mreže Aglomeracije Križevci</t>
  </si>
  <si>
    <t>Etapa 2,  Kolektori 7 do 30</t>
  </si>
  <si>
    <t>Broj projekta: 2735/2 DGH91</t>
  </si>
  <si>
    <t xml:space="preserve">DN300 mm    </t>
  </si>
  <si>
    <t>DN 300 mm</t>
  </si>
  <si>
    <t xml:space="preserve">Potrebno je izvesti ukupno 11 revizijskih okana. Potrebno je izvesti slijedeće faze radova: </t>
  </si>
  <si>
    <t>PDV</t>
  </si>
  <si>
    <t>Sveukupno:</t>
  </si>
  <si>
    <t>Rekapitulacija,  Frankopanska:</t>
  </si>
  <si>
    <t>Vodne usluge d.o.o.</t>
  </si>
  <si>
    <t>1. Ploča s podacima o gradilištu</t>
  </si>
  <si>
    <t>2. Osiguranje prometa</t>
  </si>
  <si>
    <t>3. Lociranje i označavanje mjesta postojećih podzemnih instalacija (EL i TK kablovi, kanalizacija, vodovod, plin i sl.)</t>
  </si>
  <si>
    <t>4. Probni iskop za iznalaženje postojećih instalacija na površini zahvata</t>
  </si>
  <si>
    <t>5. Iskolčenje trase i objekata</t>
  </si>
  <si>
    <t>6. Izrada geodetskog snimka izvedenog  stanja</t>
  </si>
  <si>
    <t>5.1 gravitacijski i tlačni kanali</t>
  </si>
  <si>
    <t>5.2 revizijska okna na gravitacijskim kanalima</t>
  </si>
  <si>
    <t>6.1. Snimanje trase izvedenog cjevovoda za katastar</t>
  </si>
  <si>
    <t>6.2. Snimanje svih izvedenih revizijskih okana sa elementima dubina i veličina položaja spojnih kolektora</t>
  </si>
  <si>
    <t>6.3. Kućni priključci</t>
  </si>
  <si>
    <t>1. Strojni iskop rova za cjevovode i okna</t>
  </si>
  <si>
    <t>2. Ručni iskop (cca 5%)</t>
  </si>
  <si>
    <t>3. Planiranje dna rova</t>
  </si>
  <si>
    <t>4. Rušenje postojećih revizijskih okana</t>
  </si>
  <si>
    <t>4.1. Revizijska okna na postojećem kolektoru</t>
  </si>
  <si>
    <t>5. Odvoz neuporabivog i suvišnog materijala</t>
  </si>
  <si>
    <t>4. Izrada betonske podloge za križanje kanalizacije s raznim podzemnim instalacijama i na mjestima prekopa, betonom C 12/15</t>
  </si>
  <si>
    <t>2. Ispitivanje gravitacijskih kanala na vodonepropusnost i funkcionalnost</t>
  </si>
  <si>
    <t>Izvedba armirano-betonskog vodonepropusnog revizijskih okna (unutarnjih dimenzija 1,0 x 1,0 m i visine prema uzdužnim profilima i konačnoj specifikaciji okana), s navedenim čvrstoćama betona i s potrebnom armaturom, kao i nabava, transport i ugradba svog potrebnog materijala.</t>
  </si>
  <si>
    <t>Ugradba ljevano željeznih penjalica, K-1018-S2, 3 kom/m.</t>
  </si>
  <si>
    <t>3. Nabava, doprema i ugradnja traka za upozorenje.</t>
  </si>
  <si>
    <t>Izrada kinete okna betonom C 16/20 i naknadnim žbukanjem. Gornju površinu kinete potrebno je profilirati prema nacrtu i izvesti tako da bude potpuno glatka , te ožbukati cementnim mortom 1:2 .</t>
  </si>
  <si>
    <t>Zatrpavanje ostatka rova šljunkovitim,  ili drobljenim kamenim materijalom frakcije 32-64 mm s ispunom 18-16 mm do potrebne visine za obnovu ceste, bankine i cestovnog jarka, (odobrava nadzorni inženjer) umjesto neuporabivog materijala iz iskopa, a sve sukladno posebnim uvjetima u sklopu lokacijske dozvole. Zatrpavanje rova treba provesti u slojevima od 30 cm uz nabijanje do potrebne zbijenosti Me=100 MN/m2.</t>
  </si>
  <si>
    <t xml:space="preserve">Poklopac je sa šarkama povezan sa okvirom. Osim toga poklopac mora biti opremljen sustavom samozabravljivanja čime se onemogućuje otvaranje tj. izlijetanje poklopca. Ponuditelj je dužan priložiti potvrdu o sukladnost izdanu od ovlaštene kuće u RH. 
</t>
  </si>
  <si>
    <t>Nabava, transport i ugradba kompozitnog četvrtastog  samozatvarajućeg poklopca TIP D400 (ispitno opterećenje 40 tona),  600x 600 mm</t>
  </si>
  <si>
    <t xml:space="preserve">Poklopac sa okvirom je predviđen za normalan intenzitet prometa pri prometnom opterećenju od 400 kN. </t>
  </si>
  <si>
    <t>Ležište poklopca na okviru mora bit izrađeno tako da poklopac potpuno naliježe na okvir, bez mogućnosti pomaka i lupanja kada prolazi vozilo.</t>
  </si>
  <si>
    <t>Nabava transport i ugradba potrebne armature:</t>
  </si>
  <si>
    <t>Stavka obuhvaća iskop rova širine 0,8 m i prosječne dubine 2.2 m za polaganje cijevi priključka, sve zemljane radove za prirpemu i zatrpavanje rova s materijalima i ugradnjom istih karakteristika kao i rov projekiranog sabirnog kanala prikazanog na nacrtu Normalni poprečni presjek rova, te nabavu, dopremu i ugradnju PVC ili PEHD cijevi DN 160, SN 8, te potrebnih fazonskih komada za izradu priključka: sedlo za kućni priključak ugrađeno na sabirnom kanalu, prelazni lučni komad, spoj na postojeće revizijsko okno na koji se nastavno spaja privatni kanal kućnog priključka objekta preko kontrolnog okna. (Privatni kanal nije predmet ovog projekta).</t>
  </si>
  <si>
    <t>Ukupno: Frankopanska: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</si>
</sst>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 _k_n_-;\-* #,##0.00\ _k_n_-;_-* &quot;-&quot;??\ _k_n_-;_-@_-"/>
    <numFmt numFmtId="164" formatCode="0.0"/>
    <numFmt numFmtId="165" formatCode="_-* #,##0_-;\-* #,##0_-;_-* &quot;-&quot;_-;_-@_-"/>
    <numFmt numFmtId="166" formatCode="#,##0.0"/>
    <numFmt numFmtId="167" formatCode="\L\=#&quot;m&quot;"/>
    <numFmt numFmtId="168" formatCode="#&quot;m&quot;"/>
    <numFmt numFmtId="169" formatCode="_-* #,##0.00_-;\-* #,##0.00_-;_-* &quot;-&quot;_-;_-@_-"/>
  </numFmts>
  <fonts count="28">
    <font>
      <sz val="11"/>
      <color theme="1"/>
      <name val="Calibri"/>
      <family val="2"/>
      <charset val="238"/>
      <scheme val="minor"/>
    </font>
    <font>
      <sz val="10"/>
      <name val="Arial"/>
      <family val="2"/>
      <charset val="238"/>
    </font>
    <font>
      <sz val="10"/>
      <name val="Arial"/>
      <family val="2"/>
      <charset val="238"/>
    </font>
    <font>
      <sz val="11"/>
      <name val="Arial"/>
      <family val="2"/>
      <charset val="238"/>
    </font>
    <font>
      <sz val="9"/>
      <name val="Arial"/>
      <family val="2"/>
      <charset val="238"/>
    </font>
    <font>
      <i/>
      <sz val="10"/>
      <name val="Arial"/>
      <family val="2"/>
      <charset val="238"/>
    </font>
    <font>
      <i/>
      <sz val="11"/>
      <name val="Arial"/>
      <family val="2"/>
      <charset val="238"/>
    </font>
    <font>
      <b/>
      <sz val="12"/>
      <name val="Arial"/>
      <family val="2"/>
      <charset val="238"/>
    </font>
    <font>
      <sz val="12"/>
      <name val="Arial"/>
      <family val="2"/>
      <charset val="238"/>
    </font>
    <font>
      <b/>
      <sz val="11"/>
      <name val="Arial"/>
      <family val="2"/>
      <charset val="238"/>
    </font>
    <font>
      <b/>
      <sz val="10"/>
      <name val="Arial"/>
      <family val="2"/>
      <charset val="238"/>
    </font>
    <font>
      <b/>
      <sz val="9"/>
      <name val="Arial"/>
      <family val="2"/>
      <charset val="238"/>
    </font>
    <font>
      <vertAlign val="superscript"/>
      <sz val="11"/>
      <name val="Arial"/>
      <family val="2"/>
      <charset val="238"/>
    </font>
    <font>
      <b/>
      <sz val="11"/>
      <name val="Arial"/>
      <family val="2"/>
    </font>
    <font>
      <sz val="10"/>
      <name val="Arial"/>
      <family val="2"/>
      <charset val="238"/>
    </font>
    <font>
      <b/>
      <sz val="10"/>
      <name val="Arial Unicode MS"/>
      <family val="2"/>
      <charset val="238"/>
    </font>
    <font>
      <sz val="10"/>
      <name val="Arial Unicode MS"/>
      <family val="2"/>
      <charset val="238"/>
    </font>
    <font>
      <b/>
      <i/>
      <sz val="11"/>
      <name val="Arial"/>
      <family val="2"/>
      <charset val="238"/>
    </font>
    <font>
      <b/>
      <sz val="11"/>
      <name val="Arial Unicode MS"/>
      <family val="2"/>
      <charset val="238"/>
    </font>
    <font>
      <sz val="11"/>
      <name val="Arial Unicode MS"/>
      <family val="2"/>
      <charset val="238"/>
    </font>
    <font>
      <sz val="8"/>
      <name val="Arial"/>
      <family val="2"/>
      <charset val="238"/>
    </font>
    <font>
      <sz val="11"/>
      <name val="Calibri"/>
      <family val="2"/>
      <charset val="238"/>
      <scheme val="minor"/>
    </font>
    <font>
      <sz val="10"/>
      <name val="Calibri"/>
      <family val="2"/>
      <charset val="238"/>
      <scheme val="minor"/>
    </font>
    <font>
      <b/>
      <u/>
      <sz val="10"/>
      <name val="Arial"/>
      <family val="2"/>
      <charset val="238"/>
    </font>
    <font>
      <b/>
      <sz val="8"/>
      <name val="Arial"/>
      <family val="2"/>
      <charset val="238"/>
    </font>
    <font>
      <sz val="11"/>
      <color theme="1"/>
      <name val="Calibri"/>
      <family val="2"/>
      <charset val="238"/>
      <scheme val="minor"/>
    </font>
    <font>
      <b/>
      <sz val="10"/>
      <color rgb="FFFF0000"/>
      <name val="Arial"/>
      <family val="2"/>
      <charset val="238"/>
    </font>
    <font>
      <b/>
      <sz val="10"/>
      <color rgb="FF0070C0"/>
      <name val="Arial"/>
      <family val="2"/>
      <charset val="23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7">
    <xf numFmtId="0" fontId="0" fillId="0" borderId="0"/>
    <xf numFmtId="165" fontId="1" fillId="0" borderId="0" applyFont="0" applyFill="0" applyBorder="0" applyAlignment="0" applyProtection="0"/>
    <xf numFmtId="165" fontId="1" fillId="0" borderId="0" applyFont="0" applyFill="0" applyBorder="0" applyAlignment="0" applyProtection="0"/>
    <xf numFmtId="0" fontId="1" fillId="0" borderId="0"/>
    <xf numFmtId="0" fontId="14" fillId="0" borderId="0"/>
    <xf numFmtId="0" fontId="2" fillId="0" borderId="0"/>
    <xf numFmtId="43" fontId="25" fillId="0" borderId="0" applyFont="0" applyFill="0" applyBorder="0" applyAlignment="0" applyProtection="0"/>
  </cellStyleXfs>
  <cellXfs count="358">
    <xf numFmtId="0" fontId="0" fillId="0" borderId="0" xfId="0"/>
    <xf numFmtId="0" fontId="1" fillId="0" borderId="0" xfId="0" applyFont="1" applyFill="1"/>
    <xf numFmtId="4" fontId="1" fillId="0" borderId="0" xfId="0" applyNumberFormat="1" applyFont="1" applyFill="1" applyBorder="1" applyAlignment="1">
      <alignment horizontal="center"/>
    </xf>
    <xf numFmtId="0" fontId="19" fillId="0" borderId="0" xfId="0" applyFont="1" applyFill="1"/>
    <xf numFmtId="0" fontId="16" fillId="0" borderId="0" xfId="0" applyFont="1" applyFill="1"/>
    <xf numFmtId="0" fontId="3" fillId="0" borderId="0" xfId="4" applyFont="1" applyFill="1" applyBorder="1" applyAlignment="1">
      <alignment horizontal="center" vertical="center"/>
    </xf>
    <xf numFmtId="0" fontId="3" fillId="0" borderId="0" xfId="4" applyFont="1" applyFill="1" applyBorder="1"/>
    <xf numFmtId="0" fontId="1" fillId="0" borderId="0" xfId="4" applyFont="1" applyFill="1" applyBorder="1"/>
    <xf numFmtId="0" fontId="1" fillId="0" borderId="0" xfId="4" applyFont="1" applyFill="1" applyBorder="1" applyAlignment="1">
      <alignment horizontal="center"/>
    </xf>
    <xf numFmtId="1" fontId="1" fillId="0" borderId="0" xfId="4" applyNumberFormat="1" applyFont="1" applyFill="1" applyBorder="1" applyAlignment="1">
      <alignment horizontal="center"/>
    </xf>
    <xf numFmtId="0" fontId="1" fillId="0" borderId="0" xfId="4" applyFont="1" applyFill="1" applyBorder="1" applyAlignment="1">
      <alignment horizontal="left" vertical="center"/>
    </xf>
    <xf numFmtId="0" fontId="5" fillId="0" borderId="0" xfId="4" applyFont="1" applyFill="1" applyBorder="1" applyAlignment="1">
      <alignment vertical="center"/>
    </xf>
    <xf numFmtId="0" fontId="6" fillId="0" borderId="0" xfId="4" applyFont="1" applyFill="1" applyBorder="1" applyAlignment="1">
      <alignment vertical="center"/>
    </xf>
    <xf numFmtId="0" fontId="1" fillId="0" borderId="0" xfId="4" applyFont="1" applyFill="1" applyBorder="1" applyAlignment="1">
      <alignment vertical="center"/>
    </xf>
    <xf numFmtId="0" fontId="5" fillId="0" borderId="0" xfId="4" applyFont="1" applyFill="1" applyBorder="1" applyAlignment="1">
      <alignment horizontal="center" vertical="center"/>
    </xf>
    <xf numFmtId="1" fontId="1" fillId="0" borderId="0" xfId="4" applyNumberFormat="1" applyFont="1" applyFill="1" applyBorder="1" applyAlignment="1">
      <alignment horizontal="center" vertical="center"/>
    </xf>
    <xf numFmtId="0" fontId="1" fillId="0" borderId="0" xfId="4" applyFont="1" applyFill="1" applyBorder="1" applyAlignment="1">
      <alignment horizontal="center" vertical="center"/>
    </xf>
    <xf numFmtId="0" fontId="3" fillId="0" borderId="2" xfId="4" applyFont="1" applyFill="1" applyBorder="1" applyAlignment="1">
      <alignment horizontal="center" vertical="center"/>
    </xf>
    <xf numFmtId="0" fontId="3" fillId="0" borderId="2" xfId="4" applyFont="1" applyFill="1" applyBorder="1"/>
    <xf numFmtId="0" fontId="1" fillId="0" borderId="2" xfId="4" applyFont="1" applyFill="1" applyBorder="1"/>
    <xf numFmtId="0" fontId="1" fillId="0" borderId="2" xfId="4" applyFont="1" applyFill="1" applyBorder="1" applyAlignment="1">
      <alignment horizontal="center"/>
    </xf>
    <xf numFmtId="4" fontId="1" fillId="0" borderId="2" xfId="4" applyNumberFormat="1" applyFont="1" applyFill="1" applyBorder="1" applyAlignment="1">
      <alignment horizontal="center"/>
    </xf>
    <xf numFmtId="4" fontId="1" fillId="0" borderId="2" xfId="4" applyNumberFormat="1" applyFont="1" applyFill="1" applyBorder="1"/>
    <xf numFmtId="0" fontId="3" fillId="0" borderId="0" xfId="4" applyFont="1" applyFill="1" applyAlignment="1">
      <alignment horizontal="center" vertical="center"/>
    </xf>
    <xf numFmtId="0" fontId="1" fillId="0" borderId="0" xfId="4" applyFont="1" applyFill="1" applyAlignment="1">
      <alignment horizontal="center"/>
    </xf>
    <xf numFmtId="0" fontId="1" fillId="0" borderId="0" xfId="4" applyFont="1" applyFill="1"/>
    <xf numFmtId="0" fontId="8" fillId="0" borderId="0" xfId="4" applyFont="1" applyFill="1" applyBorder="1"/>
    <xf numFmtId="0" fontId="3" fillId="0" borderId="0" xfId="4" applyFont="1" applyFill="1" applyAlignment="1">
      <alignment horizontal="left" vertical="justify"/>
    </xf>
    <xf numFmtId="0" fontId="1" fillId="0" borderId="0" xfId="4" applyFont="1" applyFill="1" applyAlignment="1">
      <alignment horizontal="left"/>
    </xf>
    <xf numFmtId="0" fontId="9" fillId="0" borderId="0" xfId="4" applyFont="1" applyFill="1" applyAlignment="1">
      <alignment horizontal="justify" vertical="justify"/>
    </xf>
    <xf numFmtId="0" fontId="1" fillId="0" borderId="0" xfId="4" applyFont="1" applyFill="1" applyAlignment="1">
      <alignment horizontal="right"/>
    </xf>
    <xf numFmtId="4" fontId="1" fillId="0" borderId="0" xfId="4" applyNumberFormat="1" applyFont="1" applyFill="1"/>
    <xf numFmtId="4" fontId="1" fillId="0" borderId="0" xfId="4" applyNumberFormat="1" applyFont="1" applyFill="1" applyAlignment="1">
      <alignment horizontal="center"/>
    </xf>
    <xf numFmtId="166" fontId="1" fillId="0" borderId="0" xfId="4" applyNumberFormat="1" applyFont="1" applyFill="1" applyAlignment="1">
      <alignment horizontal="center"/>
    </xf>
    <xf numFmtId="0" fontId="3" fillId="0" borderId="0" xfId="4" applyFont="1" applyFill="1" applyAlignment="1">
      <alignment horizontal="justify" vertical="justify"/>
    </xf>
    <xf numFmtId="166" fontId="1" fillId="0" borderId="0" xfId="4" applyNumberFormat="1" applyFont="1" applyFill="1"/>
    <xf numFmtId="0" fontId="3" fillId="0" borderId="0" xfId="4" applyFont="1" applyFill="1" applyAlignment="1">
      <alignment horizontal="justify"/>
    </xf>
    <xf numFmtId="0" fontId="1" fillId="0" borderId="0" xfId="4" applyFont="1" applyFill="1" applyAlignment="1">
      <alignment horizontal="center" vertical="center"/>
    </xf>
    <xf numFmtId="0" fontId="9" fillId="0" borderId="0" xfId="4" applyFont="1" applyFill="1" applyAlignment="1">
      <alignment horizontal="center" vertical="center"/>
    </xf>
    <xf numFmtId="0" fontId="3" fillId="0" borderId="0" xfId="4" applyFont="1" applyFill="1"/>
    <xf numFmtId="0" fontId="3" fillId="0" borderId="0" xfId="4" applyFont="1" applyFill="1" applyAlignment="1">
      <alignment horizontal="right"/>
    </xf>
    <xf numFmtId="4" fontId="1" fillId="0" borderId="1" xfId="4" applyNumberFormat="1" applyFont="1" applyFill="1" applyBorder="1" applyAlignment="1">
      <alignment horizontal="center"/>
    </xf>
    <xf numFmtId="0" fontId="3" fillId="0" borderId="0" xfId="4" applyFont="1" applyFill="1" applyAlignment="1">
      <alignment horizontal="right" vertical="justify"/>
    </xf>
    <xf numFmtId="1" fontId="1" fillId="0" borderId="0" xfId="4" applyNumberFormat="1" applyFont="1" applyFill="1" applyAlignment="1">
      <alignment horizontal="center"/>
    </xf>
    <xf numFmtId="4" fontId="1" fillId="0" borderId="0" xfId="4" applyNumberFormat="1" applyFont="1" applyFill="1" applyBorder="1" applyAlignment="1">
      <alignment horizontal="center"/>
    </xf>
    <xf numFmtId="164" fontId="1" fillId="0" borderId="0" xfId="4" applyNumberFormat="1" applyFont="1" applyFill="1" applyAlignment="1">
      <alignment horizontal="center"/>
    </xf>
    <xf numFmtId="0" fontId="1" fillId="0" borderId="0" xfId="4" applyFont="1" applyFill="1" applyAlignment="1">
      <alignment horizontal="center" vertical="justify"/>
    </xf>
    <xf numFmtId="0" fontId="1" fillId="0" borderId="0" xfId="4" applyFont="1" applyFill="1" applyAlignment="1">
      <alignment horizontal="justify" vertical="justify"/>
    </xf>
    <xf numFmtId="0" fontId="3" fillId="0" borderId="0" xfId="0" applyFont="1" applyFill="1"/>
    <xf numFmtId="4" fontId="1" fillId="0" borderId="0" xfId="0" applyNumberFormat="1" applyFont="1" applyFill="1" applyBorder="1" applyAlignment="1">
      <alignment horizontal="center" vertical="center"/>
    </xf>
    <xf numFmtId="4" fontId="1" fillId="0" borderId="0" xfId="0" applyNumberFormat="1" applyFont="1" applyFill="1"/>
    <xf numFmtId="4" fontId="1" fillId="0" borderId="0" xfId="0" applyNumberFormat="1" applyFont="1" applyFill="1" applyBorder="1"/>
    <xf numFmtId="0" fontId="3" fillId="0" borderId="0" xfId="0" applyFont="1" applyFill="1" applyAlignment="1">
      <alignment horizontal="right" vertical="justify"/>
    </xf>
    <xf numFmtId="0" fontId="3" fillId="0" borderId="0" xfId="0" applyFont="1" applyFill="1" applyAlignment="1">
      <alignment horizontal="center" vertical="center"/>
    </xf>
    <xf numFmtId="0" fontId="3" fillId="0" borderId="0" xfId="0" applyFont="1" applyFill="1" applyAlignment="1">
      <alignment horizontal="justify" vertical="justify"/>
    </xf>
    <xf numFmtId="0" fontId="21" fillId="0" borderId="0" xfId="0" applyFont="1" applyFill="1"/>
    <xf numFmtId="0" fontId="1" fillId="0" borderId="0" xfId="0" applyFont="1" applyFill="1" applyAlignment="1">
      <alignment horizontal="center"/>
    </xf>
    <xf numFmtId="4" fontId="1" fillId="0" borderId="1" xfId="0" applyNumberFormat="1" applyFont="1" applyFill="1" applyBorder="1" applyAlignment="1">
      <alignment horizontal="center" vertical="center"/>
    </xf>
    <xf numFmtId="4" fontId="1" fillId="0" borderId="1" xfId="0" applyNumberFormat="1" applyFont="1" applyFill="1" applyBorder="1" applyAlignment="1">
      <alignment horizontal="center"/>
    </xf>
    <xf numFmtId="0" fontId="3" fillId="0" borderId="0" xfId="0" applyFont="1" applyFill="1" applyAlignment="1">
      <alignment horizontal="left"/>
    </xf>
    <xf numFmtId="4" fontId="1" fillId="0" borderId="1" xfId="4" applyNumberFormat="1" applyFont="1" applyFill="1" applyBorder="1"/>
    <xf numFmtId="4" fontId="1" fillId="0" borderId="0" xfId="4" applyNumberFormat="1" applyFont="1" applyFill="1" applyBorder="1"/>
    <xf numFmtId="0" fontId="3" fillId="0" borderId="2" xfId="4" applyFont="1" applyFill="1" applyBorder="1" applyAlignment="1">
      <alignment horizontal="justify" vertical="justify"/>
    </xf>
    <xf numFmtId="0" fontId="9" fillId="0" borderId="0" xfId="4" applyFont="1" applyFill="1" applyBorder="1" applyAlignment="1">
      <alignment horizontal="justify" vertical="justify"/>
    </xf>
    <xf numFmtId="4" fontId="10" fillId="0" borderId="1" xfId="4" applyNumberFormat="1" applyFont="1" applyFill="1" applyBorder="1" applyAlignment="1">
      <alignment horizontal="center"/>
    </xf>
    <xf numFmtId="0" fontId="3" fillId="0" borderId="1" xfId="4" applyFont="1" applyFill="1" applyBorder="1" applyAlignment="1">
      <alignment horizontal="center" vertical="center"/>
    </xf>
    <xf numFmtId="0" fontId="3" fillId="0" borderId="1" xfId="4" applyFont="1" applyFill="1" applyBorder="1" applyAlignment="1">
      <alignment horizontal="justify" vertical="justify"/>
    </xf>
    <xf numFmtId="0" fontId="1" fillId="0" borderId="1" xfId="4" applyFont="1" applyFill="1" applyBorder="1"/>
    <xf numFmtId="0" fontId="1" fillId="0" borderId="1" xfId="4" applyFont="1" applyFill="1" applyBorder="1" applyAlignment="1">
      <alignment horizontal="center"/>
    </xf>
    <xf numFmtId="0" fontId="3" fillId="0" borderId="0" xfId="4" applyFont="1" applyFill="1" applyBorder="1" applyAlignment="1">
      <alignment horizontal="justify" vertical="justify"/>
    </xf>
    <xf numFmtId="0" fontId="7" fillId="0" borderId="0" xfId="4" applyFont="1" applyFill="1" applyAlignment="1">
      <alignment horizontal="center" vertical="center"/>
    </xf>
    <xf numFmtId="0" fontId="7" fillId="0" borderId="0" xfId="4" applyFont="1" applyFill="1" applyAlignment="1">
      <alignment horizontal="justify" vertical="justify"/>
    </xf>
    <xf numFmtId="0" fontId="8" fillId="0" borderId="0" xfId="4" applyFont="1" applyFill="1"/>
    <xf numFmtId="0" fontId="10" fillId="0" borderId="0" xfId="4" applyFont="1" applyFill="1" applyBorder="1" applyAlignment="1">
      <alignment horizontal="center"/>
    </xf>
    <xf numFmtId="1" fontId="1" fillId="0" borderId="0" xfId="0" applyNumberFormat="1" applyFont="1" applyFill="1" applyAlignment="1">
      <alignment horizontal="center"/>
    </xf>
    <xf numFmtId="49" fontId="9" fillId="0" borderId="0" xfId="4" applyNumberFormat="1" applyFont="1" applyFill="1" applyAlignment="1">
      <alignment horizontal="justify" vertical="justify"/>
    </xf>
    <xf numFmtId="0" fontId="10" fillId="0" borderId="0" xfId="4" applyFont="1" applyFill="1"/>
    <xf numFmtId="0" fontId="10" fillId="0" borderId="0" xfId="4" applyFont="1" applyFill="1" applyAlignment="1">
      <alignment horizontal="center"/>
    </xf>
    <xf numFmtId="4" fontId="10" fillId="0" borderId="0" xfId="4" applyNumberFormat="1" applyFont="1" applyFill="1" applyAlignment="1">
      <alignment horizontal="center"/>
    </xf>
    <xf numFmtId="4" fontId="10" fillId="0" borderId="0" xfId="4" applyNumberFormat="1" applyFont="1" applyFill="1"/>
    <xf numFmtId="49" fontId="3" fillId="0" borderId="0" xfId="4" applyNumberFormat="1" applyFont="1" applyFill="1" applyAlignment="1">
      <alignment horizontal="justify" vertical="justify"/>
    </xf>
    <xf numFmtId="0" fontId="9" fillId="0" borderId="0" xfId="4" applyFont="1" applyFill="1" applyAlignment="1">
      <alignment vertical="top" wrapText="1"/>
    </xf>
    <xf numFmtId="0" fontId="9" fillId="0" borderId="0" xfId="0" applyFont="1" applyFill="1" applyAlignment="1">
      <alignment horizontal="justify" vertical="justify"/>
    </xf>
    <xf numFmtId="3" fontId="1" fillId="0" borderId="0" xfId="4" applyNumberFormat="1" applyFont="1" applyFill="1" applyAlignment="1">
      <alignment horizontal="center"/>
    </xf>
    <xf numFmtId="166" fontId="1" fillId="0" borderId="0" xfId="4" applyNumberFormat="1" applyFont="1" applyFill="1" applyBorder="1"/>
    <xf numFmtId="0" fontId="3" fillId="0" borderId="0" xfId="4" applyNumberFormat="1" applyFont="1" applyFill="1" applyAlignment="1">
      <alignment horizontal="justify" vertical="justify"/>
    </xf>
    <xf numFmtId="0" fontId="9" fillId="0" borderId="0" xfId="4" applyFont="1" applyFill="1" applyBorder="1" applyAlignment="1">
      <alignment horizontal="center" vertical="center"/>
    </xf>
    <xf numFmtId="4" fontId="10" fillId="0" borderId="0" xfId="4" applyNumberFormat="1" applyFont="1" applyFill="1" applyBorder="1" applyAlignment="1">
      <alignment horizontal="center"/>
    </xf>
    <xf numFmtId="166" fontId="1" fillId="0" borderId="0" xfId="4" applyNumberFormat="1" applyFont="1" applyFill="1" applyBorder="1" applyAlignment="1">
      <alignment horizontal="center"/>
    </xf>
    <xf numFmtId="16" fontId="9" fillId="0" borderId="0" xfId="4" applyNumberFormat="1" applyFont="1" applyFill="1" applyBorder="1" applyAlignment="1">
      <alignment horizontal="justify" vertical="justify"/>
    </xf>
    <xf numFmtId="16" fontId="3" fillId="0" borderId="0" xfId="4" applyNumberFormat="1" applyFont="1" applyFill="1" applyAlignment="1">
      <alignment horizontal="justify" vertical="justify"/>
    </xf>
    <xf numFmtId="0" fontId="9" fillId="0" borderId="0" xfId="4" applyFont="1" applyFill="1" applyAlignment="1">
      <alignment horizontal="center" vertical="top"/>
    </xf>
    <xf numFmtId="0" fontId="1" fillId="0" borderId="0" xfId="4" applyNumberFormat="1" applyFont="1" applyFill="1" applyAlignment="1">
      <alignment horizontal="justify" vertical="justify"/>
    </xf>
    <xf numFmtId="1" fontId="1" fillId="0" borderId="0" xfId="4" applyNumberFormat="1" applyFont="1" applyFill="1" applyAlignment="1">
      <alignment horizontal="center" vertical="center"/>
    </xf>
    <xf numFmtId="3" fontId="1" fillId="0" borderId="0" xfId="4" applyNumberFormat="1" applyFont="1" applyFill="1" applyAlignment="1">
      <alignment horizontal="right"/>
    </xf>
    <xf numFmtId="3" fontId="1" fillId="0" borderId="0" xfId="0" applyNumberFormat="1" applyFont="1" applyFill="1" applyAlignment="1">
      <alignment horizontal="center"/>
    </xf>
    <xf numFmtId="0" fontId="9" fillId="0" borderId="0" xfId="4" applyFont="1" applyFill="1" applyBorder="1" applyAlignment="1">
      <alignment horizontal="center" vertical="top"/>
    </xf>
    <xf numFmtId="4" fontId="1" fillId="0" borderId="0" xfId="4" applyNumberFormat="1" applyFont="1" applyFill="1" applyAlignment="1"/>
    <xf numFmtId="0" fontId="9" fillId="0" borderId="0" xfId="4" applyFont="1" applyFill="1" applyAlignment="1">
      <alignment horizontal="left" vertical="top"/>
    </xf>
    <xf numFmtId="0" fontId="9" fillId="0" borderId="0" xfId="4" applyFont="1" applyFill="1" applyAlignment="1">
      <alignment horizontal="justify" vertical="top"/>
    </xf>
    <xf numFmtId="4" fontId="1" fillId="0" borderId="0" xfId="4" applyNumberFormat="1" applyFont="1" applyFill="1" applyBorder="1" applyAlignment="1"/>
    <xf numFmtId="49" fontId="3" fillId="0" borderId="0" xfId="4" applyNumberFormat="1" applyFont="1" applyFill="1" applyAlignment="1">
      <alignment horizontal="justify" vertical="top"/>
    </xf>
    <xf numFmtId="0" fontId="11" fillId="0" borderId="0" xfId="4" applyFont="1" applyFill="1" applyBorder="1" applyAlignment="1">
      <alignment horizontal="center" vertical="center"/>
    </xf>
    <xf numFmtId="0" fontId="3" fillId="0" borderId="0" xfId="4" applyNumberFormat="1" applyFont="1" applyFill="1" applyAlignment="1" applyProtection="1">
      <alignment horizontal="justify" vertical="top"/>
      <protection locked="0"/>
    </xf>
    <xf numFmtId="0" fontId="3" fillId="0" borderId="0" xfId="4" applyNumberFormat="1" applyFont="1" applyFill="1" applyAlignment="1">
      <alignment horizontal="justify" vertical="top"/>
    </xf>
    <xf numFmtId="0" fontId="3" fillId="0" borderId="0" xfId="4" applyNumberFormat="1" applyFont="1" applyFill="1" applyAlignment="1" applyProtection="1">
      <alignment horizontal="justify" vertical="justify"/>
      <protection locked="0"/>
    </xf>
    <xf numFmtId="0" fontId="3" fillId="0" borderId="0" xfId="4" applyFont="1" applyFill="1" applyAlignment="1">
      <alignment horizontal="justify" vertical="top"/>
    </xf>
    <xf numFmtId="0" fontId="9" fillId="0" borderId="0" xfId="0" applyFont="1" applyFill="1" applyAlignment="1">
      <alignment horizontal="justify" vertical="top" wrapText="1"/>
    </xf>
    <xf numFmtId="0" fontId="9" fillId="0" borderId="0" xfId="0" applyFont="1" applyFill="1" applyAlignment="1">
      <alignment horizontal="justify" vertical="top"/>
    </xf>
    <xf numFmtId="0" fontId="3" fillId="0" borderId="0" xfId="0" applyFont="1" applyFill="1" applyAlignment="1">
      <alignment horizontal="left" vertical="justify"/>
    </xf>
    <xf numFmtId="0" fontId="3" fillId="0" borderId="0" xfId="0" applyFont="1" applyFill="1" applyAlignment="1">
      <alignment horizontal="justify" vertical="top"/>
    </xf>
    <xf numFmtId="4" fontId="1" fillId="0" borderId="0" xfId="0" applyNumberFormat="1" applyFont="1" applyFill="1" applyBorder="1" applyAlignment="1"/>
    <xf numFmtId="0" fontId="1" fillId="0" borderId="0" xfId="0" applyFont="1" applyFill="1" applyBorder="1"/>
    <xf numFmtId="166" fontId="1" fillId="0" borderId="0" xfId="0" applyNumberFormat="1" applyFont="1" applyFill="1" applyBorder="1"/>
    <xf numFmtId="0" fontId="3" fillId="0" borderId="0" xfId="0" applyFont="1" applyFill="1" applyAlignment="1">
      <alignment horizontal="justify"/>
    </xf>
    <xf numFmtId="0" fontId="20" fillId="0" borderId="0" xfId="4" applyFont="1" applyFill="1" applyBorder="1"/>
    <xf numFmtId="0" fontId="9" fillId="0" borderId="0" xfId="4" applyFont="1" applyFill="1" applyAlignment="1">
      <alignment horizontal="left" vertical="top" wrapText="1"/>
    </xf>
    <xf numFmtId="166" fontId="1" fillId="0" borderId="2" xfId="4" applyNumberFormat="1" applyFont="1" applyFill="1" applyBorder="1"/>
    <xf numFmtId="166" fontId="10" fillId="0" borderId="1" xfId="4" applyNumberFormat="1" applyFont="1" applyFill="1" applyBorder="1" applyAlignment="1">
      <alignment horizontal="center"/>
    </xf>
    <xf numFmtId="166" fontId="1" fillId="0" borderId="1" xfId="4" applyNumberFormat="1" applyFont="1" applyFill="1" applyBorder="1"/>
    <xf numFmtId="0" fontId="9" fillId="0" borderId="0" xfId="0" applyFont="1" applyFill="1" applyAlignment="1">
      <alignment horizontal="left" vertical="justify"/>
    </xf>
    <xf numFmtId="0" fontId="18" fillId="0" borderId="0" xfId="0" applyFont="1" applyFill="1" applyAlignment="1">
      <alignment vertical="top"/>
    </xf>
    <xf numFmtId="0" fontId="16" fillId="0" borderId="0" xfId="0" applyFont="1" applyFill="1" applyAlignment="1">
      <alignment horizontal="center"/>
    </xf>
    <xf numFmtId="4" fontId="16" fillId="0" borderId="0" xfId="0" applyNumberFormat="1" applyFont="1" applyFill="1" applyBorder="1" applyAlignment="1">
      <alignment horizontal="center"/>
    </xf>
    <xf numFmtId="4" fontId="16" fillId="0" borderId="0" xfId="0" applyNumberFormat="1" applyFont="1" applyFill="1"/>
    <xf numFmtId="4" fontId="16" fillId="0" borderId="0" xfId="0" applyNumberFormat="1" applyFont="1" applyFill="1" applyAlignment="1">
      <alignment horizontal="center"/>
    </xf>
    <xf numFmtId="49" fontId="16" fillId="0" borderId="0" xfId="0" applyNumberFormat="1" applyFont="1" applyFill="1" applyBorder="1" applyAlignment="1">
      <alignment horizontal="center" vertical="top"/>
    </xf>
    <xf numFmtId="49" fontId="9" fillId="0" borderId="0" xfId="4" applyNumberFormat="1" applyFont="1" applyFill="1" applyBorder="1" applyAlignment="1">
      <alignment vertical="top"/>
    </xf>
    <xf numFmtId="0" fontId="3" fillId="0" borderId="0" xfId="3" applyFont="1" applyFill="1" applyAlignment="1">
      <alignment horizontal="right"/>
    </xf>
    <xf numFmtId="0" fontId="3" fillId="0" borderId="0" xfId="0" applyFont="1" applyFill="1" applyAlignment="1">
      <alignment horizontal="justify" vertical="center" wrapText="1"/>
    </xf>
    <xf numFmtId="49" fontId="19" fillId="0" borderId="0" xfId="0" applyNumberFormat="1" applyFont="1" applyFill="1" applyBorder="1" applyAlignment="1">
      <alignment horizontal="center" vertical="top"/>
    </xf>
    <xf numFmtId="0" fontId="19" fillId="0" borderId="0" xfId="0" applyFont="1" applyFill="1" applyAlignment="1">
      <alignment horizontal="right" vertical="justify"/>
    </xf>
    <xf numFmtId="0" fontId="1" fillId="0" borderId="0" xfId="0" applyFont="1" applyFill="1" applyBorder="1" applyAlignment="1">
      <alignment horizontal="center" vertical="center"/>
    </xf>
    <xf numFmtId="2" fontId="1" fillId="0" borderId="0" xfId="0" applyNumberFormat="1" applyFont="1" applyFill="1" applyAlignment="1">
      <alignment horizontal="center"/>
    </xf>
    <xf numFmtId="49" fontId="3" fillId="0" borderId="2" xfId="4" applyNumberFormat="1" applyFont="1" applyFill="1" applyBorder="1" applyAlignment="1">
      <alignment horizontal="justify" vertical="justify"/>
    </xf>
    <xf numFmtId="49" fontId="3" fillId="0" borderId="1" xfId="4" applyNumberFormat="1" applyFont="1" applyFill="1" applyBorder="1" applyAlignment="1">
      <alignment horizontal="justify" vertical="justify"/>
    </xf>
    <xf numFmtId="16" fontId="9" fillId="0" borderId="0" xfId="4" applyNumberFormat="1" applyFont="1" applyFill="1" applyAlignment="1">
      <alignment horizontal="justify" vertical="justify"/>
    </xf>
    <xf numFmtId="49" fontId="3" fillId="0" borderId="0" xfId="4" applyNumberFormat="1" applyFont="1" applyFill="1" applyAlignment="1">
      <alignment horizontal="right" vertical="justify"/>
    </xf>
    <xf numFmtId="0" fontId="9" fillId="0" borderId="0" xfId="4" applyFont="1" applyFill="1" applyBorder="1" applyAlignment="1">
      <alignment horizontal="justify" vertical="top"/>
    </xf>
    <xf numFmtId="4" fontId="1" fillId="0" borderId="0" xfId="4" applyNumberFormat="1" applyFont="1" applyFill="1" applyBorder="1" applyAlignment="1">
      <alignment horizontal="right"/>
    </xf>
    <xf numFmtId="0" fontId="3" fillId="0" borderId="0" xfId="4" applyFont="1" applyFill="1" applyAlignment="1">
      <alignment vertical="top" wrapText="1"/>
    </xf>
    <xf numFmtId="0" fontId="3" fillId="0" borderId="0" xfId="4" applyFont="1" applyFill="1" applyBorder="1" applyAlignment="1">
      <alignment horizontal="justify" vertical="top"/>
    </xf>
    <xf numFmtId="4" fontId="1" fillId="0" borderId="0" xfId="4" applyNumberFormat="1" applyFont="1" applyFill="1" applyAlignment="1">
      <alignment horizontal="right"/>
    </xf>
    <xf numFmtId="0" fontId="3" fillId="0" borderId="0" xfId="4" applyFont="1" applyFill="1" applyAlignment="1">
      <alignment horizontal="right" vertical="top"/>
    </xf>
    <xf numFmtId="4" fontId="1" fillId="0" borderId="1" xfId="4" applyNumberFormat="1" applyFont="1" applyFill="1" applyBorder="1" applyAlignment="1">
      <alignment horizontal="right"/>
    </xf>
    <xf numFmtId="0" fontId="17" fillId="0" borderId="0" xfId="4" applyFont="1" applyFill="1" applyAlignment="1">
      <alignment horizontal="right" vertical="justify"/>
    </xf>
    <xf numFmtId="1" fontId="10" fillId="0" borderId="0" xfId="4" applyNumberFormat="1" applyFont="1" applyFill="1" applyBorder="1" applyAlignment="1">
      <alignment horizontal="center"/>
    </xf>
    <xf numFmtId="0" fontId="10" fillId="0" borderId="0" xfId="4" applyFont="1" applyFill="1" applyBorder="1"/>
    <xf numFmtId="4" fontId="10" fillId="0" borderId="0" xfId="4" applyNumberFormat="1" applyFont="1" applyFill="1" applyBorder="1"/>
    <xf numFmtId="0" fontId="13" fillId="0" borderId="0" xfId="4" applyFont="1" applyFill="1" applyAlignment="1">
      <alignment horizontal="center" vertical="center"/>
    </xf>
    <xf numFmtId="49" fontId="10" fillId="0" borderId="0" xfId="4" applyNumberFormat="1" applyFont="1" applyFill="1" applyAlignment="1">
      <alignment horizontal="justify" vertical="justify"/>
    </xf>
    <xf numFmtId="49" fontId="3" fillId="0" borderId="0" xfId="4" applyNumberFormat="1" applyFont="1" applyFill="1" applyAlignment="1">
      <alignment horizontal="left" vertical="justify"/>
    </xf>
    <xf numFmtId="49" fontId="9" fillId="0" borderId="0" xfId="4" applyNumberFormat="1" applyFont="1" applyFill="1" applyBorder="1" applyAlignment="1">
      <alignment horizontal="justify" vertical="justify"/>
    </xf>
    <xf numFmtId="0" fontId="8" fillId="0" borderId="0" xfId="4" applyFont="1" applyFill="1" applyAlignment="1">
      <alignment horizontal="justify"/>
    </xf>
    <xf numFmtId="0" fontId="8" fillId="0" borderId="0" xfId="4" applyFont="1" applyFill="1" applyAlignment="1">
      <alignment horizontal="center" vertical="center"/>
    </xf>
    <xf numFmtId="0" fontId="7" fillId="0" borderId="0" xfId="4" applyFont="1" applyFill="1" applyBorder="1" applyAlignment="1">
      <alignment horizontal="justify" vertical="justify"/>
    </xf>
    <xf numFmtId="4" fontId="10" fillId="0" borderId="1" xfId="4" applyNumberFormat="1" applyFont="1" applyFill="1" applyBorder="1" applyAlignment="1">
      <alignment horizontal="right"/>
    </xf>
    <xf numFmtId="0" fontId="8" fillId="0" borderId="0" xfId="4" applyFont="1" applyFill="1" applyAlignment="1">
      <alignment horizontal="center" vertical="top"/>
    </xf>
    <xf numFmtId="49" fontId="8" fillId="0" borderId="0" xfId="4" applyNumberFormat="1" applyFont="1" applyFill="1" applyAlignment="1">
      <alignment horizontal="justify" vertical="justify"/>
    </xf>
    <xf numFmtId="0" fontId="8" fillId="0" borderId="0" xfId="4" applyFont="1" applyFill="1" applyAlignment="1">
      <alignment horizontal="left"/>
    </xf>
    <xf numFmtId="0" fontId="8" fillId="0" borderId="0" xfId="4" applyFont="1" applyFill="1" applyAlignment="1">
      <alignment horizontal="justify" vertical="justify"/>
    </xf>
    <xf numFmtId="0" fontId="8" fillId="0" borderId="0" xfId="4" applyFont="1" applyFill="1" applyBorder="1" applyAlignment="1">
      <alignment horizontal="center" vertical="center"/>
    </xf>
    <xf numFmtId="49" fontId="8" fillId="0" borderId="0" xfId="4" applyNumberFormat="1" applyFont="1" applyFill="1" applyBorder="1" applyAlignment="1">
      <alignment horizontal="justify" vertical="justify"/>
    </xf>
    <xf numFmtId="0" fontId="7" fillId="0" borderId="2" xfId="4" applyFont="1" applyFill="1" applyBorder="1" applyAlignment="1">
      <alignment horizontal="center" vertical="center"/>
    </xf>
    <xf numFmtId="0" fontId="7" fillId="0" borderId="2" xfId="4" applyFont="1" applyFill="1" applyBorder="1" applyAlignment="1">
      <alignment horizontal="justify" vertical="justify"/>
    </xf>
    <xf numFmtId="0" fontId="8" fillId="0" borderId="2" xfId="4" applyFont="1" applyFill="1" applyBorder="1"/>
    <xf numFmtId="0" fontId="7" fillId="0" borderId="0" xfId="4" applyFont="1" applyFill="1" applyBorder="1" applyAlignment="1">
      <alignment horizontal="center" vertical="center"/>
    </xf>
    <xf numFmtId="0" fontId="7" fillId="0" borderId="1" xfId="4" applyFont="1" applyFill="1" applyBorder="1" applyAlignment="1">
      <alignment horizontal="center" vertical="center"/>
    </xf>
    <xf numFmtId="49" fontId="7" fillId="0" borderId="1" xfId="4" applyNumberFormat="1" applyFont="1" applyFill="1" applyBorder="1" applyAlignment="1">
      <alignment horizontal="justify" vertical="justify"/>
    </xf>
    <xf numFmtId="0" fontId="8" fillId="0" borderId="1" xfId="4" applyFont="1" applyFill="1" applyBorder="1"/>
    <xf numFmtId="4" fontId="10" fillId="0" borderId="3" xfId="4" applyNumberFormat="1" applyFont="1" applyFill="1" applyBorder="1"/>
    <xf numFmtId="49" fontId="7" fillId="0" borderId="0" xfId="4" applyNumberFormat="1" applyFont="1" applyFill="1" applyBorder="1" applyAlignment="1">
      <alignment horizontal="justify" vertical="justify"/>
    </xf>
    <xf numFmtId="0" fontId="1" fillId="0" borderId="0" xfId="0" applyFont="1" applyFill="1" applyAlignment="1">
      <alignment wrapText="1"/>
    </xf>
    <xf numFmtId="0" fontId="3" fillId="0" borderId="0" xfId="0" applyNumberFormat="1" applyFont="1" applyFill="1" applyAlignment="1">
      <alignment horizontal="justify" vertical="justify"/>
    </xf>
    <xf numFmtId="4" fontId="4" fillId="0" borderId="0" xfId="0" applyNumberFormat="1" applyFont="1" applyFill="1" applyAlignment="1">
      <alignment horizontal="center"/>
    </xf>
    <xf numFmtId="4" fontId="4" fillId="0" borderId="1" xfId="0" applyNumberFormat="1" applyFont="1" applyFill="1" applyBorder="1" applyAlignment="1">
      <alignment horizontal="center"/>
    </xf>
    <xf numFmtId="0" fontId="3" fillId="0" borderId="0" xfId="0" applyFont="1" applyFill="1" applyAlignment="1">
      <alignment horizontal="right" vertical="top"/>
    </xf>
    <xf numFmtId="0" fontId="3" fillId="0" borderId="0" xfId="4" applyFont="1" applyFill="1" applyBorder="1" applyAlignment="1">
      <alignment vertical="center"/>
    </xf>
    <xf numFmtId="0" fontId="4" fillId="0" borderId="0" xfId="4" applyFont="1" applyFill="1" applyAlignment="1">
      <alignment horizontal="left" wrapText="1"/>
    </xf>
    <xf numFmtId="0" fontId="3" fillId="0" borderId="0" xfId="0" applyFont="1" applyFill="1" applyBorder="1" applyAlignment="1">
      <alignment horizontal="justify" vertical="top" wrapText="1"/>
    </xf>
    <xf numFmtId="0" fontId="3" fillId="0" borderId="0" xfId="0" applyFont="1" applyFill="1" applyBorder="1" applyAlignment="1">
      <alignment horizontal="left" vertical="center" wrapText="1"/>
    </xf>
    <xf numFmtId="0" fontId="3" fillId="0" borderId="0" xfId="0" applyFont="1" applyFill="1" applyAlignment="1">
      <alignment wrapText="1"/>
    </xf>
    <xf numFmtId="0" fontId="3" fillId="0" borderId="0" xfId="0" applyFont="1" applyFill="1" applyBorder="1" applyAlignment="1">
      <alignment horizontal="justify" vertical="justify"/>
    </xf>
    <xf numFmtId="4" fontId="21" fillId="0" borderId="0" xfId="0" applyNumberFormat="1" applyFont="1" applyFill="1"/>
    <xf numFmtId="49" fontId="3" fillId="0" borderId="0" xfId="0" applyNumberFormat="1" applyFont="1" applyFill="1" applyAlignment="1">
      <alignment horizontal="justify" vertical="justify"/>
    </xf>
    <xf numFmtId="0" fontId="22" fillId="0" borderId="0" xfId="0" applyFont="1" applyFill="1"/>
    <xf numFmtId="0" fontId="10" fillId="0" borderId="0" xfId="4" applyFont="1" applyFill="1" applyBorder="1" applyAlignment="1">
      <alignment horizontal="left"/>
    </xf>
    <xf numFmtId="0" fontId="1" fillId="0" borderId="0" xfId="0" applyFont="1" applyFill="1" applyAlignment="1">
      <alignment horizontal="justify" vertical="top"/>
    </xf>
    <xf numFmtId="0" fontId="1" fillId="0" borderId="0" xfId="0" applyFont="1" applyFill="1" applyAlignment="1">
      <alignment horizontal="justify"/>
    </xf>
    <xf numFmtId="4" fontId="1" fillId="0" borderId="0" xfId="0" applyNumberFormat="1" applyFont="1" applyFill="1" applyBorder="1" applyAlignment="1">
      <alignment horizontal="right"/>
    </xf>
    <xf numFmtId="166" fontId="1" fillId="0" borderId="0" xfId="0" applyNumberFormat="1" applyFont="1" applyFill="1" applyBorder="1" applyAlignment="1">
      <alignment horizontal="center"/>
    </xf>
    <xf numFmtId="0" fontId="10" fillId="0" borderId="0" xfId="0" applyFont="1" applyFill="1" applyAlignment="1">
      <alignment horizontal="center" vertical="justify"/>
    </xf>
    <xf numFmtId="0" fontId="23" fillId="0" borderId="0" xfId="4" applyFont="1" applyFill="1" applyAlignment="1">
      <alignment wrapText="1"/>
    </xf>
    <xf numFmtId="0" fontId="1" fillId="0" borderId="0" xfId="4" applyFont="1" applyFill="1" applyBorder="1" applyAlignment="1">
      <alignment horizontal="justify" vertical="justify" wrapText="1"/>
    </xf>
    <xf numFmtId="0" fontId="1" fillId="0" borderId="0" xfId="4" applyFont="1" applyFill="1" applyAlignment="1">
      <alignment wrapText="1"/>
    </xf>
    <xf numFmtId="0" fontId="10" fillId="0" borderId="0" xfId="4" applyFont="1" applyFill="1" applyAlignment="1">
      <alignment horizontal="justify" wrapText="1"/>
    </xf>
    <xf numFmtId="0" fontId="1" fillId="0" borderId="0" xfId="4" applyFont="1" applyFill="1" applyAlignment="1">
      <alignment horizontal="justify" wrapText="1"/>
    </xf>
    <xf numFmtId="0" fontId="10" fillId="0" borderId="0" xfId="4" applyFont="1" applyFill="1" applyAlignment="1">
      <alignment wrapText="1"/>
    </xf>
    <xf numFmtId="0" fontId="10" fillId="0" borderId="0" xfId="4" applyFont="1" applyFill="1" applyBorder="1" applyAlignment="1">
      <alignment horizontal="justify" vertical="justify"/>
    </xf>
    <xf numFmtId="0" fontId="10" fillId="0" borderId="0" xfId="4" applyFont="1" applyFill="1" applyAlignment="1">
      <alignment horizontal="justify"/>
    </xf>
    <xf numFmtId="0" fontId="1" fillId="0" borderId="0" xfId="4" applyFont="1" applyFill="1" applyBorder="1" applyAlignment="1">
      <alignment horizontal="justify" vertical="justify"/>
    </xf>
    <xf numFmtId="0" fontId="1" fillId="0" borderId="0" xfId="4" applyFont="1" applyFill="1" applyAlignment="1">
      <alignment horizontal="justify"/>
    </xf>
    <xf numFmtId="0" fontId="20" fillId="0" borderId="0" xfId="0" applyFont="1" applyFill="1"/>
    <xf numFmtId="4" fontId="20" fillId="0" borderId="0" xfId="0" applyNumberFormat="1" applyFont="1" applyFill="1"/>
    <xf numFmtId="0" fontId="3" fillId="0" borderId="0" xfId="0" applyFont="1" applyFill="1" applyBorder="1"/>
    <xf numFmtId="0" fontId="10" fillId="0" borderId="0" xfId="3" applyFont="1" applyFill="1" applyAlignment="1">
      <alignment horizontal="justify" vertical="top" wrapText="1"/>
    </xf>
    <xf numFmtId="0" fontId="1" fillId="0" borderId="0" xfId="0" applyFont="1" applyFill="1" applyAlignment="1">
      <alignment horizontal="justify" vertical="top" wrapText="1"/>
    </xf>
    <xf numFmtId="0" fontId="3" fillId="0" borderId="0" xfId="0" applyFont="1" applyFill="1" applyBorder="1" applyAlignment="1">
      <alignment wrapText="1"/>
    </xf>
    <xf numFmtId="4" fontId="3" fillId="0" borderId="0" xfId="0" applyNumberFormat="1" applyFont="1" applyFill="1" applyBorder="1" applyAlignment="1">
      <alignment wrapText="1"/>
    </xf>
    <xf numFmtId="2" fontId="3" fillId="0" borderId="0" xfId="0" applyNumberFormat="1" applyFont="1" applyFill="1" applyAlignment="1">
      <alignment wrapText="1"/>
    </xf>
    <xf numFmtId="2" fontId="3" fillId="0" borderId="0" xfId="0" applyNumberFormat="1" applyFont="1" applyFill="1" applyBorder="1" applyAlignment="1">
      <alignment wrapText="1"/>
    </xf>
    <xf numFmtId="4" fontId="20" fillId="0" borderId="0" xfId="0" applyNumberFormat="1" applyFont="1" applyFill="1" applyBorder="1" applyAlignment="1">
      <alignment horizontal="center" vertical="center" wrapText="1"/>
    </xf>
    <xf numFmtId="4" fontId="20" fillId="0" borderId="0" xfId="0" applyNumberFormat="1" applyFont="1" applyFill="1" applyBorder="1" applyAlignment="1">
      <alignment horizontal="center" vertical="center"/>
    </xf>
    <xf numFmtId="2" fontId="3" fillId="0" borderId="0" xfId="0" applyNumberFormat="1" applyFont="1" applyFill="1" applyAlignment="1">
      <alignment horizontal="right" vertical="justify" wrapText="1"/>
    </xf>
    <xf numFmtId="2" fontId="1" fillId="0" borderId="0" xfId="0" applyNumberFormat="1" applyFont="1" applyFill="1" applyAlignment="1">
      <alignment horizontal="center" vertical="center" wrapText="1"/>
    </xf>
    <xf numFmtId="0" fontId="1" fillId="0" borderId="0" xfId="0" applyNumberFormat="1" applyFont="1" applyFill="1" applyAlignment="1">
      <alignment horizontal="center" vertical="center" wrapText="1"/>
    </xf>
    <xf numFmtId="2" fontId="1" fillId="0" borderId="0" xfId="0" applyNumberFormat="1" applyFont="1" applyFill="1" applyAlignment="1">
      <alignment wrapText="1"/>
    </xf>
    <xf numFmtId="4" fontId="1" fillId="0" borderId="0"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1" fontId="20" fillId="0" borderId="0" xfId="0" applyNumberFormat="1" applyFont="1" applyFill="1" applyAlignment="1">
      <alignment horizontal="center" vertical="center"/>
    </xf>
    <xf numFmtId="4" fontId="20" fillId="0" borderId="0" xfId="0" applyNumberFormat="1" applyFont="1" applyFill="1" applyAlignment="1">
      <alignment horizontal="center" vertical="center"/>
    </xf>
    <xf numFmtId="2" fontId="10" fillId="0" borderId="0" xfId="0" applyNumberFormat="1" applyFont="1" applyFill="1" applyBorder="1" applyAlignment="1">
      <alignment horizontal="center" vertical="center" wrapText="1"/>
    </xf>
    <xf numFmtId="0" fontId="20" fillId="0" borderId="0" xfId="0" applyFont="1" applyFill="1" applyBorder="1"/>
    <xf numFmtId="4" fontId="1" fillId="0" borderId="0" xfId="0" applyNumberFormat="1" applyFont="1" applyFill="1" applyBorder="1" applyAlignment="1">
      <alignment horizontal="center" wrapText="1"/>
    </xf>
    <xf numFmtId="49" fontId="3" fillId="0" borderId="0" xfId="0" applyNumberFormat="1" applyFont="1" applyFill="1" applyBorder="1" applyAlignment="1">
      <alignment horizontal="right" vertical="top"/>
    </xf>
    <xf numFmtId="1" fontId="20" fillId="0" borderId="0" xfId="0" applyNumberFormat="1" applyFont="1" applyFill="1" applyBorder="1" applyAlignment="1">
      <alignment horizontal="center" vertical="center"/>
    </xf>
    <xf numFmtId="49" fontId="3" fillId="0" borderId="0" xfId="0" applyNumberFormat="1" applyFont="1" applyFill="1" applyAlignment="1">
      <alignment horizontal="left" vertical="justify"/>
    </xf>
    <xf numFmtId="0" fontId="24" fillId="0" borderId="0" xfId="0" applyFont="1" applyFill="1" applyBorder="1" applyAlignment="1">
      <alignment horizontal="center" vertical="center"/>
    </xf>
    <xf numFmtId="0" fontId="4" fillId="0" borderId="0" xfId="0" applyFont="1" applyFill="1"/>
    <xf numFmtId="0" fontId="21" fillId="0" borderId="0" xfId="0" applyFont="1" applyFill="1" applyBorder="1"/>
    <xf numFmtId="0" fontId="1" fillId="0" borderId="0" xfId="0" applyFont="1" applyFill="1" applyBorder="1" applyAlignment="1">
      <alignment horizontal="center"/>
    </xf>
    <xf numFmtId="4" fontId="3" fillId="0" borderId="0" xfId="0" applyNumberFormat="1" applyFont="1" applyFill="1"/>
    <xf numFmtId="166" fontId="3" fillId="0" borderId="0" xfId="0" applyNumberFormat="1" applyFont="1" applyFill="1"/>
    <xf numFmtId="0" fontId="8" fillId="0" borderId="0" xfId="4" applyFont="1" applyFill="1" applyAlignment="1">
      <alignment horizontal="center"/>
    </xf>
    <xf numFmtId="0" fontId="8" fillId="0" borderId="0" xfId="0" applyFont="1" applyFill="1"/>
    <xf numFmtId="4" fontId="4" fillId="0" borderId="0" xfId="0" applyNumberFormat="1" applyFont="1" applyFill="1" applyBorder="1" applyAlignment="1">
      <alignment horizontal="center"/>
    </xf>
    <xf numFmtId="0" fontId="1" fillId="0" borderId="0" xfId="0" applyFont="1" applyFill="1" applyAlignment="1">
      <alignment vertical="top" wrapText="1"/>
    </xf>
    <xf numFmtId="0" fontId="8" fillId="0" borderId="0" xfId="0" applyFont="1" applyFill="1" applyAlignment="1">
      <alignment horizontal="center" vertical="center"/>
    </xf>
    <xf numFmtId="0" fontId="9" fillId="0" borderId="0" xfId="0" applyFont="1" applyFill="1" applyAlignment="1">
      <alignment vertical="top" wrapText="1"/>
    </xf>
    <xf numFmtId="4" fontId="8" fillId="0" borderId="0" xfId="0" applyNumberFormat="1" applyFont="1" applyFill="1"/>
    <xf numFmtId="4" fontId="8" fillId="0" borderId="0" xfId="0" applyNumberFormat="1" applyFont="1" applyFill="1" applyAlignment="1">
      <alignment horizontal="left"/>
    </xf>
    <xf numFmtId="0" fontId="3" fillId="0" borderId="0" xfId="0" applyFont="1" applyFill="1" applyAlignment="1">
      <alignment vertical="top" wrapText="1"/>
    </xf>
    <xf numFmtId="0" fontId="3" fillId="0" borderId="0" xfId="0" applyFont="1" applyFill="1" applyBorder="1" applyAlignment="1">
      <alignment horizontal="right"/>
    </xf>
    <xf numFmtId="4" fontId="1" fillId="0" borderId="1" xfId="0" applyNumberFormat="1" applyFont="1" applyFill="1" applyBorder="1" applyAlignment="1"/>
    <xf numFmtId="0" fontId="3" fillId="0" borderId="0" xfId="0" applyFont="1" applyFill="1" applyBorder="1" applyAlignment="1">
      <alignment horizontal="left"/>
    </xf>
    <xf numFmtId="0" fontId="8" fillId="0" borderId="0" xfId="0" applyFont="1" applyFill="1" applyBorder="1" applyAlignment="1">
      <alignment horizontal="right"/>
    </xf>
    <xf numFmtId="0" fontId="8" fillId="0" borderId="0" xfId="0" applyFont="1" applyFill="1" applyBorder="1" applyAlignment="1">
      <alignment horizontal="left"/>
    </xf>
    <xf numFmtId="3" fontId="8" fillId="0" borderId="0" xfId="0" applyNumberFormat="1" applyFont="1" applyFill="1" applyBorder="1" applyAlignment="1">
      <alignment horizontal="center"/>
    </xf>
    <xf numFmtId="0" fontId="3" fillId="0" borderId="2" xfId="0" applyFont="1" applyFill="1" applyBorder="1" applyAlignment="1">
      <alignment horizontal="center" vertical="center"/>
    </xf>
    <xf numFmtId="0" fontId="3" fillId="0" borderId="2" xfId="0" applyFont="1" applyFill="1" applyBorder="1" applyAlignment="1">
      <alignment horizontal="justify" vertical="justify"/>
    </xf>
    <xf numFmtId="0" fontId="1" fillId="0" borderId="2" xfId="0" applyFont="1" applyFill="1" applyBorder="1"/>
    <xf numFmtId="0" fontId="1" fillId="0" borderId="2" xfId="0" applyFont="1" applyFill="1" applyBorder="1" applyAlignment="1">
      <alignment horizontal="center"/>
    </xf>
    <xf numFmtId="4" fontId="1" fillId="0" borderId="2" xfId="0" applyNumberFormat="1" applyFont="1" applyFill="1" applyBorder="1" applyAlignment="1">
      <alignment horizontal="center"/>
    </xf>
    <xf numFmtId="4" fontId="1" fillId="0" borderId="2" xfId="0" applyNumberFormat="1" applyFont="1" applyFill="1" applyBorder="1"/>
    <xf numFmtId="4" fontId="4" fillId="0" borderId="2" xfId="0" applyNumberFormat="1" applyFont="1" applyFill="1" applyBorder="1" applyAlignment="1">
      <alignment horizontal="center"/>
    </xf>
    <xf numFmtId="16" fontId="9" fillId="0" borderId="0" xfId="0" applyNumberFormat="1" applyFont="1" applyFill="1" applyBorder="1" applyAlignment="1">
      <alignment horizontal="justify" vertical="justify"/>
    </xf>
    <xf numFmtId="0" fontId="3" fillId="0" borderId="1" xfId="0" applyFont="1" applyFill="1" applyBorder="1" applyAlignment="1">
      <alignment horizontal="center" vertical="center"/>
    </xf>
    <xf numFmtId="0" fontId="3" fillId="0" borderId="1" xfId="0" applyFont="1" applyFill="1" applyBorder="1" applyAlignment="1">
      <alignment horizontal="justify" vertical="justify"/>
    </xf>
    <xf numFmtId="0" fontId="1" fillId="0" borderId="1" xfId="0" applyFont="1" applyFill="1" applyBorder="1"/>
    <xf numFmtId="0" fontId="1" fillId="0" borderId="1" xfId="0" applyFont="1" applyFill="1" applyBorder="1" applyAlignment="1">
      <alignment horizontal="center"/>
    </xf>
    <xf numFmtId="4" fontId="1" fillId="0" borderId="1" xfId="0" applyNumberFormat="1" applyFont="1" applyFill="1" applyBorder="1"/>
    <xf numFmtId="0" fontId="7" fillId="0" borderId="0" xfId="0" applyFont="1" applyFill="1" applyBorder="1" applyAlignment="1">
      <alignment horizontal="left"/>
    </xf>
    <xf numFmtId="0" fontId="7" fillId="0" borderId="0" xfId="0" applyFont="1" applyFill="1" applyAlignment="1">
      <alignment horizontal="center" vertical="center"/>
    </xf>
    <xf numFmtId="0" fontId="10" fillId="0" borderId="0" xfId="0" applyFont="1" applyFill="1" applyAlignment="1">
      <alignment vertical="top" wrapText="1"/>
    </xf>
    <xf numFmtId="0" fontId="3" fillId="0" borderId="0" xfId="0" applyFont="1" applyFill="1" applyBorder="1" applyAlignment="1">
      <alignment horizontal="left" wrapText="1"/>
    </xf>
    <xf numFmtId="0" fontId="10" fillId="0" borderId="0" xfId="3" applyFont="1" applyFill="1" applyAlignment="1">
      <alignment horizontal="left" vertical="top"/>
    </xf>
    <xf numFmtId="0" fontId="10" fillId="0" borderId="0" xfId="3" applyFont="1" applyFill="1" applyAlignment="1">
      <alignment horizontal="center" vertical="center" wrapText="1"/>
    </xf>
    <xf numFmtId="2" fontId="1" fillId="0" borderId="0" xfId="3" applyNumberFormat="1" applyFont="1" applyFill="1" applyAlignment="1">
      <alignment horizontal="center" vertical="center"/>
    </xf>
    <xf numFmtId="4" fontId="1" fillId="0" borderId="0" xfId="3" applyNumberFormat="1" applyFont="1" applyFill="1" applyAlignment="1">
      <alignment horizontal="right"/>
    </xf>
    <xf numFmtId="0" fontId="1" fillId="0" borderId="0" xfId="3" applyFont="1" applyFill="1"/>
    <xf numFmtId="169" fontId="1" fillId="0" borderId="1" xfId="1" applyNumberFormat="1" applyFont="1" applyFill="1" applyBorder="1" applyAlignment="1">
      <alignment horizontal="right"/>
    </xf>
    <xf numFmtId="169" fontId="1" fillId="0" borderId="0" xfId="1" applyNumberFormat="1" applyFont="1" applyFill="1" applyAlignment="1">
      <alignment horizontal="right"/>
    </xf>
    <xf numFmtId="169" fontId="1" fillId="0" borderId="0" xfId="1" applyNumberFormat="1" applyFont="1" applyFill="1" applyBorder="1" applyAlignment="1">
      <alignment horizontal="right"/>
    </xf>
    <xf numFmtId="0" fontId="21" fillId="0" borderId="0" xfId="0" applyFont="1" applyFill="1" applyAlignment="1">
      <alignment horizontal="center"/>
    </xf>
    <xf numFmtId="166" fontId="1" fillId="0" borderId="0" xfId="0" applyNumberFormat="1" applyFont="1" applyFill="1"/>
    <xf numFmtId="0" fontId="3" fillId="0" borderId="0" xfId="0" applyFont="1" applyFill="1" applyAlignment="1">
      <alignment horizontal="justify" vertical="top" wrapText="1"/>
    </xf>
    <xf numFmtId="0" fontId="1" fillId="0" borderId="0" xfId="0" applyFont="1" applyFill="1" applyAlignment="1">
      <alignment horizontal="center" vertical="top" wrapText="1"/>
    </xf>
    <xf numFmtId="0" fontId="1" fillId="0" borderId="0" xfId="4" applyFont="1" applyFill="1" applyAlignment="1">
      <alignment vertical="center"/>
    </xf>
    <xf numFmtId="0" fontId="9" fillId="0" borderId="0" xfId="0" applyFont="1" applyFill="1" applyAlignment="1"/>
    <xf numFmtId="0" fontId="10" fillId="0" borderId="0" xfId="0" applyFont="1" applyFill="1" applyAlignment="1">
      <alignment horizontal="left" indent="4"/>
    </xf>
    <xf numFmtId="4" fontId="1" fillId="0" borderId="0" xfId="4" applyNumberFormat="1" applyFont="1" applyFill="1" applyAlignment="1">
      <alignment horizontal="left"/>
    </xf>
    <xf numFmtId="0" fontId="1" fillId="0" borderId="0" xfId="0" applyFont="1" applyFill="1" applyAlignment="1">
      <alignment horizontal="center" vertical="center" wrapText="1"/>
    </xf>
    <xf numFmtId="49" fontId="9" fillId="0" borderId="0" xfId="0" applyNumberFormat="1" applyFont="1" applyFill="1" applyBorder="1" applyAlignment="1">
      <alignment horizontal="justify" vertical="top"/>
    </xf>
    <xf numFmtId="0" fontId="20" fillId="0" borderId="0" xfId="0" applyNumberFormat="1" applyFont="1" applyFill="1" applyAlignment="1">
      <alignment horizontal="center" wrapText="1"/>
    </xf>
    <xf numFmtId="49" fontId="3" fillId="0" borderId="0" xfId="0" applyNumberFormat="1" applyFont="1" applyFill="1" applyBorder="1" applyAlignment="1">
      <alignment horizontal="justify" vertical="top"/>
    </xf>
    <xf numFmtId="49" fontId="3" fillId="0" borderId="0" xfId="0" applyNumberFormat="1" applyFont="1" applyFill="1" applyBorder="1" applyAlignment="1">
      <alignment horizontal="justify" vertical="top" wrapText="1"/>
    </xf>
    <xf numFmtId="4" fontId="21" fillId="0" borderId="0" xfId="0" applyNumberFormat="1" applyFont="1" applyFill="1" applyAlignment="1">
      <alignment horizontal="center"/>
    </xf>
    <xf numFmtId="0" fontId="4" fillId="0" borderId="0" xfId="4" applyFont="1" applyFill="1" applyAlignment="1">
      <alignment horizontal="left"/>
    </xf>
    <xf numFmtId="0" fontId="4" fillId="0" borderId="0" xfId="4" applyFont="1" applyFill="1"/>
    <xf numFmtId="4" fontId="9" fillId="0" borderId="0" xfId="4" applyNumberFormat="1" applyFont="1" applyFill="1"/>
    <xf numFmtId="0" fontId="9" fillId="0" borderId="0" xfId="4" applyFont="1" applyFill="1"/>
    <xf numFmtId="4" fontId="22" fillId="0" borderId="0" xfId="0" applyNumberFormat="1" applyFont="1" applyFill="1" applyBorder="1" applyAlignment="1"/>
    <xf numFmtId="0" fontId="22" fillId="0" borderId="0" xfId="0" applyFont="1" applyFill="1" applyBorder="1"/>
    <xf numFmtId="166" fontId="22" fillId="0" borderId="0" xfId="0" applyNumberFormat="1" applyFont="1" applyFill="1" applyBorder="1"/>
    <xf numFmtId="4" fontId="21" fillId="0" borderId="0" xfId="0" applyNumberFormat="1" applyFont="1" applyFill="1" applyBorder="1"/>
    <xf numFmtId="166" fontId="21" fillId="0" borderId="0" xfId="0" applyNumberFormat="1" applyFont="1" applyFill="1" applyBorder="1"/>
    <xf numFmtId="0" fontId="24" fillId="0" borderId="0" xfId="4" applyFont="1" applyFill="1" applyBorder="1" applyAlignment="1">
      <alignment horizontal="center" vertical="center"/>
    </xf>
    <xf numFmtId="16" fontId="24" fillId="0" borderId="0" xfId="4" applyNumberFormat="1" applyFont="1" applyFill="1" applyBorder="1" applyAlignment="1">
      <alignment horizontal="justify" vertical="justify"/>
    </xf>
    <xf numFmtId="0" fontId="20" fillId="0" borderId="0" xfId="4" applyFont="1" applyFill="1"/>
    <xf numFmtId="0" fontId="8" fillId="0" borderId="0" xfId="4" applyFont="1" applyFill="1" applyAlignment="1">
      <alignment horizontal="left" indent="6"/>
    </xf>
    <xf numFmtId="0" fontId="3" fillId="0" borderId="0" xfId="4" applyFont="1" applyFill="1" applyAlignment="1">
      <alignment horizontal="center" vertical="top" wrapText="1"/>
    </xf>
    <xf numFmtId="0" fontId="3" fillId="0" borderId="0" xfId="4" applyFont="1" applyFill="1" applyBorder="1" applyAlignment="1">
      <alignment horizontal="left" vertical="top" wrapText="1"/>
    </xf>
    <xf numFmtId="0" fontId="9" fillId="0" borderId="0" xfId="4" applyFont="1" applyFill="1" applyBorder="1" applyAlignment="1">
      <alignment horizontal="left" vertical="top" wrapText="1"/>
    </xf>
    <xf numFmtId="0" fontId="3" fillId="0" borderId="0" xfId="0" applyFont="1" applyFill="1" applyBorder="1" applyAlignment="1">
      <alignment horizontal="left" vertical="top" wrapText="1"/>
    </xf>
    <xf numFmtId="14" fontId="15" fillId="0" borderId="0" xfId="4" applyNumberFormat="1" applyFont="1" applyFill="1" applyBorder="1" applyAlignment="1">
      <alignment horizontal="center" vertical="top" wrapText="1"/>
    </xf>
    <xf numFmtId="0" fontId="3" fillId="0" borderId="0" xfId="4" applyFont="1" applyFill="1" applyAlignment="1">
      <alignment horizontal="justify" vertical="top" wrapText="1"/>
    </xf>
    <xf numFmtId="0" fontId="1" fillId="0" borderId="0" xfId="4" applyFont="1" applyFill="1" applyBorder="1" applyAlignment="1">
      <alignment horizontal="left" vertical="top" wrapText="1"/>
    </xf>
    <xf numFmtId="0" fontId="15" fillId="0" borderId="0" xfId="4" applyFont="1" applyFill="1" applyBorder="1" applyAlignment="1">
      <alignment horizontal="center" vertical="top" wrapText="1"/>
    </xf>
    <xf numFmtId="0" fontId="9" fillId="0" borderId="0" xfId="4" applyFont="1" applyFill="1" applyAlignment="1">
      <alignment horizontal="justify" vertical="top" wrapText="1"/>
    </xf>
    <xf numFmtId="0" fontId="9" fillId="0" borderId="0" xfId="4" applyFont="1" applyFill="1" applyAlignment="1">
      <alignment horizontal="center" vertical="top" wrapText="1"/>
    </xf>
    <xf numFmtId="165" fontId="3" fillId="0" borderId="0" xfId="2" applyFont="1" applyFill="1" applyAlignment="1">
      <alignment horizontal="center" vertical="top" wrapText="1"/>
    </xf>
    <xf numFmtId="0" fontId="3" fillId="0" borderId="0" xfId="4" applyFont="1" applyFill="1" applyAlignment="1">
      <alignment horizontal="right" vertical="top" wrapText="1"/>
    </xf>
    <xf numFmtId="0" fontId="3" fillId="0" borderId="0" xfId="0" applyFont="1" applyFill="1" applyAlignment="1">
      <alignment horizontal="right" vertical="top" wrapText="1"/>
    </xf>
    <xf numFmtId="0" fontId="10" fillId="0" borderId="0" xfId="0" applyFont="1" applyFill="1" applyBorder="1" applyAlignment="1">
      <alignment horizontal="center" vertical="top" wrapText="1"/>
    </xf>
    <xf numFmtId="0" fontId="10" fillId="0" borderId="0" xfId="4" applyFont="1" applyFill="1" applyBorder="1" applyAlignment="1">
      <alignment horizontal="right"/>
    </xf>
    <xf numFmtId="167" fontId="10" fillId="0" borderId="0" xfId="4" applyNumberFormat="1" applyFont="1" applyFill="1" applyAlignment="1">
      <alignment horizontal="right"/>
    </xf>
    <xf numFmtId="0" fontId="10" fillId="0" borderId="0" xfId="4" applyFont="1" applyFill="1" applyAlignment="1">
      <alignment horizontal="right"/>
    </xf>
    <xf numFmtId="2" fontId="1" fillId="0" borderId="0" xfId="4" applyNumberFormat="1" applyFont="1" applyFill="1" applyAlignment="1">
      <alignment horizontal="center"/>
    </xf>
    <xf numFmtId="166" fontId="10" fillId="0" borderId="0" xfId="4" applyNumberFormat="1" applyFont="1" applyFill="1" applyBorder="1" applyAlignment="1">
      <alignment horizontal="right"/>
    </xf>
    <xf numFmtId="4" fontId="10" fillId="0" borderId="2" xfId="4" applyNumberFormat="1" applyFont="1" applyFill="1" applyBorder="1" applyAlignment="1">
      <alignment horizontal="right"/>
    </xf>
    <xf numFmtId="4" fontId="10" fillId="0" borderId="0" xfId="4" applyNumberFormat="1" applyFont="1" applyFill="1" applyBorder="1" applyAlignment="1">
      <alignment horizontal="right"/>
    </xf>
    <xf numFmtId="166" fontId="10" fillId="0" borderId="0" xfId="4" applyNumberFormat="1" applyFont="1" applyFill="1" applyAlignment="1">
      <alignment horizontal="center"/>
    </xf>
    <xf numFmtId="4" fontId="10" fillId="0" borderId="2" xfId="4" applyNumberFormat="1" applyFont="1" applyFill="1" applyBorder="1" applyAlignment="1">
      <alignment horizontal="center"/>
    </xf>
    <xf numFmtId="166" fontId="10" fillId="0" borderId="2" xfId="4" applyNumberFormat="1" applyFont="1" applyFill="1" applyBorder="1" applyAlignment="1">
      <alignment horizontal="center"/>
    </xf>
    <xf numFmtId="0" fontId="10" fillId="0" borderId="1" xfId="4" applyFont="1" applyFill="1" applyBorder="1" applyAlignment="1">
      <alignment horizontal="center"/>
    </xf>
    <xf numFmtId="4" fontId="16" fillId="0" borderId="0" xfId="0" applyNumberFormat="1" applyFont="1" applyFill="1" applyBorder="1"/>
    <xf numFmtId="3" fontId="7" fillId="0" borderId="0" xfId="0" applyNumberFormat="1" applyFont="1" applyFill="1" applyBorder="1" applyAlignment="1">
      <alignment horizontal="center"/>
    </xf>
    <xf numFmtId="0" fontId="7" fillId="0" borderId="0" xfId="0" applyFont="1" applyFill="1" applyBorder="1" applyAlignment="1">
      <alignment horizontal="right"/>
    </xf>
    <xf numFmtId="0" fontId="10" fillId="0" borderId="0" xfId="0" applyFont="1" applyFill="1" applyAlignment="1">
      <alignment vertical="top"/>
    </xf>
    <xf numFmtId="0" fontId="10" fillId="0" borderId="0" xfId="0" applyFont="1" applyFill="1" applyAlignment="1"/>
    <xf numFmtId="0" fontId="8" fillId="0" borderId="0" xfId="0" applyFont="1" applyFill="1" applyAlignment="1"/>
    <xf numFmtId="16" fontId="7" fillId="0" borderId="0" xfId="4" applyNumberFormat="1" applyFont="1" applyFill="1" applyAlignment="1">
      <alignment horizontal="justify" vertical="justify"/>
    </xf>
    <xf numFmtId="2" fontId="10" fillId="0" borderId="0" xfId="4" applyNumberFormat="1" applyFont="1" applyFill="1" applyAlignment="1">
      <alignment horizontal="right"/>
    </xf>
    <xf numFmtId="4" fontId="1" fillId="0" borderId="0" xfId="4" applyNumberFormat="1" applyFont="1" applyFill="1" applyAlignment="1">
      <alignment horizontal="center" vertical="justify"/>
    </xf>
    <xf numFmtId="4" fontId="1" fillId="0" borderId="0" xfId="0" applyNumberFormat="1" applyFont="1" applyFill="1" applyAlignment="1">
      <alignment horizontal="center"/>
    </xf>
    <xf numFmtId="2" fontId="1" fillId="0" borderId="0" xfId="4" applyNumberFormat="1" applyFont="1" applyFill="1" applyBorder="1" applyAlignment="1">
      <alignment horizontal="center"/>
    </xf>
    <xf numFmtId="2" fontId="1" fillId="0" borderId="0" xfId="0" applyNumberFormat="1" applyFont="1" applyFill="1" applyBorder="1" applyAlignment="1">
      <alignment horizontal="center" vertical="center"/>
    </xf>
    <xf numFmtId="0" fontId="10" fillId="0" borderId="1" xfId="4" applyFont="1" applyFill="1" applyBorder="1" applyAlignment="1">
      <alignment horizontal="left"/>
    </xf>
    <xf numFmtId="43" fontId="10" fillId="0" borderId="0" xfId="6" applyFont="1" applyFill="1" applyBorder="1" applyAlignment="1">
      <alignment horizontal="center"/>
    </xf>
    <xf numFmtId="4" fontId="1" fillId="0" borderId="0" xfId="0" applyNumberFormat="1" applyFont="1" applyFill="1" applyAlignment="1">
      <alignment horizontal="center" vertical="center"/>
    </xf>
    <xf numFmtId="0" fontId="3" fillId="0" borderId="0" xfId="0" applyFont="1" applyFill="1" applyBorder="1" applyAlignment="1">
      <alignment horizontal="center" vertical="center"/>
    </xf>
    <xf numFmtId="0" fontId="26" fillId="0" borderId="0" xfId="4" applyFont="1" applyFill="1" applyBorder="1"/>
    <xf numFmtId="0" fontId="27" fillId="0" borderId="0" xfId="4" applyFont="1" applyFill="1" applyBorder="1"/>
    <xf numFmtId="43" fontId="26" fillId="0" borderId="0" xfId="6" applyFont="1" applyFill="1" applyBorder="1"/>
    <xf numFmtId="43" fontId="1" fillId="0" borderId="0" xfId="6" applyFont="1" applyFill="1" applyBorder="1"/>
    <xf numFmtId="43" fontId="27" fillId="0" borderId="0" xfId="6" applyFont="1" applyFill="1" applyBorder="1"/>
    <xf numFmtId="43" fontId="26" fillId="0" borderId="0" xfId="6" applyFont="1" applyFill="1" applyBorder="1" applyAlignment="1">
      <alignment horizontal="center"/>
    </xf>
    <xf numFmtId="43" fontId="27" fillId="0" borderId="0" xfId="6" applyFont="1" applyFill="1" applyBorder="1" applyAlignment="1">
      <alignment horizontal="center"/>
    </xf>
    <xf numFmtId="0" fontId="9" fillId="0" borderId="1" xfId="4" applyFont="1" applyFill="1" applyBorder="1" applyAlignment="1">
      <alignment horizontal="justify" vertical="justify"/>
    </xf>
    <xf numFmtId="0" fontId="10" fillId="0" borderId="1" xfId="4" applyFont="1" applyFill="1" applyBorder="1"/>
    <xf numFmtId="43" fontId="1" fillId="0" borderId="0" xfId="6" applyFont="1" applyFill="1" applyBorder="1" applyAlignment="1">
      <alignment horizontal="center"/>
    </xf>
    <xf numFmtId="43" fontId="10" fillId="0" borderId="0" xfId="6" applyFont="1" applyFill="1" applyBorder="1" applyAlignment="1">
      <alignment horizontal="right"/>
    </xf>
    <xf numFmtId="43" fontId="1" fillId="0" borderId="0" xfId="4" applyNumberFormat="1" applyFont="1" applyFill="1" applyBorder="1" applyAlignment="1">
      <alignment horizontal="center"/>
    </xf>
    <xf numFmtId="43" fontId="10" fillId="0" borderId="0" xfId="4" applyNumberFormat="1" applyFont="1" applyFill="1" applyBorder="1" applyAlignment="1">
      <alignment horizontal="center"/>
    </xf>
    <xf numFmtId="49" fontId="3" fillId="0" borderId="0" xfId="4" applyNumberFormat="1" applyFont="1" applyFill="1" applyBorder="1" applyAlignment="1">
      <alignment horizontal="justify" vertical="justify"/>
    </xf>
    <xf numFmtId="168" fontId="10" fillId="0" borderId="0" xfId="4" applyNumberFormat="1" applyFont="1" applyFill="1" applyBorder="1" applyAlignment="1">
      <alignment horizontal="left"/>
    </xf>
    <xf numFmtId="168" fontId="1" fillId="0" borderId="0" xfId="4" applyNumberFormat="1" applyFont="1" applyFill="1" applyAlignment="1">
      <alignment horizontal="left"/>
    </xf>
    <xf numFmtId="0" fontId="13" fillId="0" borderId="0" xfId="4" applyFont="1" applyFill="1" applyAlignment="1">
      <alignment horizontal="left" vertical="top" wrapText="1"/>
    </xf>
  </cellXfs>
  <cellStyles count="7">
    <cellStyle name="Comma" xfId="6" builtinId="3"/>
    <cellStyle name="Comma [0] 2" xfId="1" xr:uid="{00000000-0005-0000-0000-000000000000}"/>
    <cellStyle name="Comma 2" xfId="2" xr:uid="{00000000-0005-0000-0000-000001000000}"/>
    <cellStyle name="Normal" xfId="0" builtinId="0"/>
    <cellStyle name="Normal 2" xfId="3" xr:uid="{00000000-0005-0000-0000-000002000000}"/>
    <cellStyle name="Normal 3" xfId="4" xr:uid="{00000000-0005-0000-0000-000003000000}"/>
    <cellStyle name="Obično_Troskovnik"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8799" name="Picture 2">
          <a:extLst>
            <a:ext uri="{FF2B5EF4-FFF2-40B4-BE49-F238E27FC236}">
              <a16:creationId xmlns:a16="http://schemas.microsoft.com/office/drawing/2014/main" id="{00000000-0008-0000-0000-00007F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28800" name="Picture 4">
          <a:extLst>
            <a:ext uri="{FF2B5EF4-FFF2-40B4-BE49-F238E27FC236}">
              <a16:creationId xmlns:a16="http://schemas.microsoft.com/office/drawing/2014/main" id="{00000000-0008-0000-0000-0000807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xdr:from>
      <xdr:col>6</xdr:col>
      <xdr:colOff>0</xdr:colOff>
      <xdr:row>543</xdr:row>
      <xdr:rowOff>28575</xdr:rowOff>
    </xdr:from>
    <xdr:to>
      <xdr:col>6</xdr:col>
      <xdr:colOff>0</xdr:colOff>
      <xdr:row>546</xdr:row>
      <xdr:rowOff>0</xdr:rowOff>
    </xdr:to>
    <xdr:pic>
      <xdr:nvPicPr>
        <xdr:cNvPr id="5" name="Picture 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twoCellAnchor>
    <xdr:from>
      <xdr:col>6</xdr:col>
      <xdr:colOff>0</xdr:colOff>
      <xdr:row>543</xdr:row>
      <xdr:rowOff>28575</xdr:rowOff>
    </xdr:from>
    <xdr:to>
      <xdr:col>6</xdr:col>
      <xdr:colOff>0</xdr:colOff>
      <xdr:row>546</xdr:row>
      <xdr:rowOff>0</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629275" y="28575"/>
          <a:ext cx="0" cy="561975"/>
        </a:xfrm>
        <a:prstGeom prst="rect">
          <a:avLst/>
        </a:prstGeom>
        <a:solidFill>
          <a:srgbClr val="FFFFFF"/>
        </a:solidFill>
        <a:ln w="317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1136"/>
  <sheetViews>
    <sheetView tabSelected="1" topLeftCell="A1090" zoomScaleNormal="100" zoomScaleSheetLayoutView="100" workbookViewId="0">
      <selection activeCell="H1108" sqref="H1108"/>
    </sheetView>
  </sheetViews>
  <sheetFormatPr defaultRowHeight="14.25"/>
  <cols>
    <col min="1" max="1" width="3.28515625" style="23" customWidth="1"/>
    <col min="2" max="2" width="56" style="34" customWidth="1"/>
    <col min="3" max="3" width="1.7109375" style="25" customWidth="1"/>
    <col min="4" max="4" width="9.7109375" style="24" customWidth="1"/>
    <col min="5" max="5" width="3.140625" style="25" customWidth="1"/>
    <col min="6" max="6" width="10.5703125" style="24" customWidth="1"/>
    <col min="7" max="7" width="0.85546875" style="25" customWidth="1"/>
    <col min="8" max="8" width="15.85546875" style="24" customWidth="1"/>
    <col min="9" max="9" width="31.140625" style="25" customWidth="1"/>
    <col min="10" max="10" width="14.28515625" style="25" customWidth="1"/>
    <col min="11" max="11" width="12.7109375" style="25" bestFit="1" customWidth="1"/>
    <col min="12" max="12" width="14" style="25" bestFit="1" customWidth="1"/>
    <col min="13" max="16384" width="9.140625" style="25"/>
  </cols>
  <sheetData>
    <row r="1" spans="1:8">
      <c r="A1" s="5"/>
      <c r="B1" s="6"/>
      <c r="C1" s="7"/>
      <c r="D1" s="8"/>
      <c r="E1" s="7"/>
      <c r="F1" s="9"/>
      <c r="G1" s="7"/>
      <c r="H1" s="8"/>
    </row>
    <row r="2" spans="1:8">
      <c r="A2" s="10"/>
      <c r="B2" s="6"/>
      <c r="C2" s="7"/>
      <c r="D2" s="8"/>
      <c r="E2" s="7"/>
      <c r="F2" s="9"/>
      <c r="G2" s="7"/>
      <c r="H2" s="8"/>
    </row>
    <row r="3" spans="1:8" s="277" customFormat="1" ht="18" customHeight="1">
      <c r="A3" s="11" t="s">
        <v>48</v>
      </c>
      <c r="B3" s="12"/>
      <c r="C3" s="13"/>
      <c r="D3" s="14"/>
      <c r="E3" s="13"/>
      <c r="F3" s="15"/>
      <c r="G3" s="13"/>
      <c r="H3" s="16"/>
    </row>
    <row r="4" spans="1:8">
      <c r="A4" s="17"/>
      <c r="B4" s="18"/>
      <c r="C4" s="19"/>
      <c r="D4" s="20"/>
      <c r="E4" s="19"/>
      <c r="F4" s="21"/>
      <c r="G4" s="22"/>
      <c r="H4" s="21"/>
    </row>
    <row r="5" spans="1:8">
      <c r="B5" s="177" t="s">
        <v>95</v>
      </c>
      <c r="C5" s="7"/>
      <c r="D5" s="8"/>
      <c r="F5" s="32"/>
      <c r="G5" s="31"/>
      <c r="H5" s="32"/>
    </row>
    <row r="6" spans="1:8" ht="15">
      <c r="B6" s="278" t="s">
        <v>268</v>
      </c>
      <c r="C6" s="55"/>
      <c r="D6" s="185"/>
      <c r="E6" s="185"/>
      <c r="F6" s="32"/>
      <c r="G6" s="31"/>
      <c r="H6" s="32"/>
    </row>
    <row r="7" spans="1:8" ht="15">
      <c r="B7" s="278" t="s">
        <v>275</v>
      </c>
      <c r="C7" s="55"/>
      <c r="D7" s="185"/>
      <c r="E7" s="279"/>
      <c r="F7" s="32"/>
      <c r="G7" s="31"/>
      <c r="H7" s="32"/>
    </row>
    <row r="8" spans="1:8" ht="15">
      <c r="B8" s="278" t="s">
        <v>276</v>
      </c>
      <c r="C8" s="55"/>
      <c r="D8" s="185"/>
      <c r="E8" s="279"/>
      <c r="F8" s="32"/>
      <c r="G8" s="31"/>
      <c r="H8" s="32"/>
    </row>
    <row r="9" spans="1:8" ht="15">
      <c r="B9" s="278" t="s">
        <v>277</v>
      </c>
      <c r="C9" s="55"/>
      <c r="D9" s="185"/>
      <c r="E9" s="279"/>
      <c r="F9" s="32"/>
      <c r="G9" s="31"/>
      <c r="H9" s="32"/>
    </row>
    <row r="10" spans="1:8" ht="15">
      <c r="B10" s="278"/>
      <c r="C10" s="55"/>
      <c r="D10" s="185"/>
      <c r="E10" s="279"/>
      <c r="F10" s="32"/>
      <c r="G10" s="31"/>
      <c r="H10" s="32"/>
    </row>
    <row r="11" spans="1:8" ht="15">
      <c r="B11" s="29" t="s">
        <v>49</v>
      </c>
      <c r="C11" s="28"/>
      <c r="E11" s="28"/>
      <c r="F11" s="28"/>
    </row>
    <row r="12" spans="1:8">
      <c r="D12" s="315" t="s">
        <v>272</v>
      </c>
    </row>
    <row r="13" spans="1:8">
      <c r="D13" s="316" t="s">
        <v>274</v>
      </c>
      <c r="E13" s="76"/>
      <c r="F13" s="79">
        <v>130</v>
      </c>
      <c r="H13" s="35" t="s">
        <v>250</v>
      </c>
    </row>
    <row r="14" spans="1:8" ht="15">
      <c r="B14" s="127" t="s">
        <v>96</v>
      </c>
      <c r="D14" s="25"/>
    </row>
    <row r="15" spans="1:8">
      <c r="F15" s="31"/>
      <c r="H15" s="35"/>
    </row>
    <row r="16" spans="1:8" ht="59.25" customHeight="1">
      <c r="A16" s="300"/>
      <c r="B16" s="301" t="s">
        <v>50</v>
      </c>
      <c r="F16" s="31"/>
      <c r="H16" s="35"/>
    </row>
    <row r="17" spans="1:10" ht="85.5">
      <c r="A17" s="300"/>
      <c r="B17" s="301" t="s">
        <v>51</v>
      </c>
      <c r="F17" s="31"/>
      <c r="H17" s="35"/>
    </row>
    <row r="18" spans="1:10" ht="42.75">
      <c r="A18" s="300"/>
      <c r="B18" s="301" t="s">
        <v>52</v>
      </c>
      <c r="F18" s="31"/>
      <c r="H18" s="35"/>
    </row>
    <row r="19" spans="1:10" ht="57">
      <c r="A19" s="300"/>
      <c r="B19" s="301" t="s">
        <v>53</v>
      </c>
      <c r="F19" s="31"/>
      <c r="H19" s="35"/>
    </row>
    <row r="20" spans="1:10" ht="60" customHeight="1">
      <c r="A20" s="300"/>
      <c r="B20" s="301" t="s">
        <v>54</v>
      </c>
      <c r="F20" s="31"/>
      <c r="H20" s="35"/>
    </row>
    <row r="21" spans="1:10" ht="42.75">
      <c r="A21" s="300"/>
      <c r="B21" s="301" t="s">
        <v>55</v>
      </c>
      <c r="F21" s="31"/>
      <c r="H21" s="35"/>
    </row>
    <row r="22" spans="1:10" ht="14.25" customHeight="1">
      <c r="A22" s="300"/>
      <c r="B22" s="302"/>
      <c r="F22" s="31"/>
      <c r="H22" s="35"/>
    </row>
    <row r="23" spans="1:10" ht="142.5">
      <c r="A23" s="300"/>
      <c r="B23" s="301" t="s">
        <v>56</v>
      </c>
      <c r="F23" s="31"/>
      <c r="H23" s="35"/>
    </row>
    <row r="24" spans="1:10" ht="28.5">
      <c r="A24" s="300"/>
      <c r="B24" s="301" t="s">
        <v>57</v>
      </c>
      <c r="F24" s="31"/>
      <c r="H24" s="35"/>
    </row>
    <row r="25" spans="1:10" ht="103.5" customHeight="1">
      <c r="A25" s="300"/>
      <c r="B25" s="301" t="s">
        <v>58</v>
      </c>
      <c r="F25" s="31"/>
      <c r="H25" s="35"/>
    </row>
    <row r="26" spans="1:10" ht="14.25" customHeight="1">
      <c r="A26" s="300"/>
      <c r="B26" s="302"/>
      <c r="F26" s="31"/>
      <c r="H26" s="35"/>
    </row>
    <row r="27" spans="1:10" ht="114">
      <c r="A27" s="300"/>
      <c r="B27" s="301" t="s">
        <v>59</v>
      </c>
      <c r="F27" s="31"/>
      <c r="H27" s="35"/>
    </row>
    <row r="28" spans="1:10" ht="42.75">
      <c r="A28" s="300"/>
      <c r="B28" s="301" t="s">
        <v>60</v>
      </c>
      <c r="F28" s="31"/>
      <c r="H28" s="35"/>
    </row>
    <row r="29" spans="1:10" ht="42.75">
      <c r="A29" s="300"/>
      <c r="B29" s="301" t="s">
        <v>61</v>
      </c>
      <c r="F29" s="31"/>
      <c r="H29" s="35"/>
    </row>
    <row r="30" spans="1:10" ht="57">
      <c r="A30" s="300"/>
      <c r="B30" s="301" t="s">
        <v>62</v>
      </c>
      <c r="F30" s="31"/>
      <c r="H30" s="35"/>
    </row>
    <row r="31" spans="1:10" ht="42.75">
      <c r="A31" s="300"/>
      <c r="B31" s="301" t="s">
        <v>63</v>
      </c>
      <c r="F31" s="31"/>
      <c r="H31" s="35"/>
      <c r="J31" s="178"/>
    </row>
    <row r="32" spans="1:10" ht="60" customHeight="1">
      <c r="A32" s="300"/>
      <c r="B32" s="275" t="s">
        <v>180</v>
      </c>
      <c r="F32" s="31"/>
      <c r="H32" s="35"/>
      <c r="J32" s="178"/>
    </row>
    <row r="33" spans="1:14" ht="14.25" customHeight="1">
      <c r="A33" s="300"/>
      <c r="B33" s="301"/>
      <c r="F33" s="31"/>
      <c r="H33" s="35"/>
      <c r="J33" s="178"/>
    </row>
    <row r="34" spans="1:14" ht="85.5">
      <c r="A34" s="300"/>
      <c r="B34" s="301" t="s">
        <v>64</v>
      </c>
      <c r="F34" s="31"/>
      <c r="H34" s="35"/>
      <c r="J34" s="178"/>
    </row>
    <row r="35" spans="1:14" ht="42.75">
      <c r="A35" s="300"/>
      <c r="B35" s="179" t="s">
        <v>181</v>
      </c>
      <c r="F35" s="31"/>
      <c r="H35" s="35"/>
      <c r="J35" s="178"/>
    </row>
    <row r="36" spans="1:14" ht="92.25" customHeight="1">
      <c r="A36" s="300"/>
      <c r="B36" s="301" t="s">
        <v>65</v>
      </c>
      <c r="F36" s="31"/>
      <c r="H36" s="35"/>
    </row>
    <row r="37" spans="1:14" ht="147.75" customHeight="1">
      <c r="A37" s="300"/>
      <c r="B37" s="303" t="s">
        <v>182</v>
      </c>
      <c r="F37" s="31"/>
      <c r="H37" s="35"/>
    </row>
    <row r="38" spans="1:14" ht="57">
      <c r="A38" s="300"/>
      <c r="B38" s="301" t="s">
        <v>66</v>
      </c>
      <c r="F38" s="31"/>
      <c r="H38" s="35"/>
    </row>
    <row r="39" spans="1:14" ht="57">
      <c r="A39" s="300"/>
      <c r="B39" s="301" t="s">
        <v>67</v>
      </c>
      <c r="F39" s="31"/>
      <c r="H39" s="35"/>
    </row>
    <row r="40" spans="1:14" ht="27.75" customHeight="1">
      <c r="A40" s="300"/>
      <c r="B40" s="301" t="s">
        <v>68</v>
      </c>
      <c r="F40" s="31"/>
      <c r="H40" s="35"/>
    </row>
    <row r="41" spans="1:14" ht="58.5" customHeight="1">
      <c r="A41" s="300"/>
      <c r="B41" s="301" t="s">
        <v>69</v>
      </c>
      <c r="F41" s="31"/>
      <c r="H41" s="35"/>
    </row>
    <row r="42" spans="1:14" ht="99" customHeight="1">
      <c r="A42" s="304"/>
      <c r="B42" s="305" t="s">
        <v>97</v>
      </c>
      <c r="D42" s="37"/>
      <c r="E42" s="37"/>
      <c r="F42" s="25"/>
      <c r="H42" s="37"/>
      <c r="L42" s="87"/>
      <c r="M42" s="31"/>
      <c r="N42" s="280"/>
    </row>
    <row r="43" spans="1:14" ht="14.25" customHeight="1">
      <c r="A43" s="304"/>
      <c r="B43" s="306"/>
      <c r="D43" s="37"/>
      <c r="E43" s="37"/>
      <c r="F43" s="25"/>
      <c r="H43" s="37"/>
      <c r="L43" s="87"/>
      <c r="M43" s="31"/>
      <c r="N43" s="280"/>
    </row>
    <row r="44" spans="1:14" ht="85.5">
      <c r="A44" s="300"/>
      <c r="B44" s="301" t="s">
        <v>70</v>
      </c>
      <c r="F44" s="31"/>
      <c r="H44" s="35"/>
    </row>
    <row r="45" spans="1:14" ht="14.25" customHeight="1">
      <c r="A45" s="300"/>
      <c r="B45" s="301"/>
      <c r="F45" s="31"/>
      <c r="H45" s="35"/>
    </row>
    <row r="46" spans="1:14" ht="28.5">
      <c r="A46" s="300"/>
      <c r="B46" s="301" t="s">
        <v>71</v>
      </c>
      <c r="F46" s="31"/>
      <c r="H46" s="35"/>
    </row>
    <row r="47" spans="1:14" ht="71.25">
      <c r="A47" s="300"/>
      <c r="B47" s="303" t="s">
        <v>183</v>
      </c>
      <c r="F47" s="31"/>
      <c r="H47" s="35"/>
    </row>
    <row r="48" spans="1:14" ht="41.25" customHeight="1">
      <c r="A48" s="300"/>
      <c r="B48" s="301" t="s">
        <v>72</v>
      </c>
      <c r="F48" s="31"/>
      <c r="H48" s="35"/>
    </row>
    <row r="49" spans="1:10" ht="57">
      <c r="A49" s="300"/>
      <c r="B49" s="301" t="s">
        <v>73</v>
      </c>
      <c r="F49" s="31"/>
      <c r="H49" s="35"/>
    </row>
    <row r="50" spans="1:10" ht="171">
      <c r="A50" s="300"/>
      <c r="B50" s="241" t="s">
        <v>184</v>
      </c>
      <c r="F50" s="31"/>
      <c r="H50" s="35"/>
    </row>
    <row r="51" spans="1:10" ht="42.75">
      <c r="A51" s="300"/>
      <c r="B51" s="301" t="s">
        <v>74</v>
      </c>
      <c r="F51" s="31"/>
      <c r="H51" s="35"/>
    </row>
    <row r="52" spans="1:10">
      <c r="A52" s="300"/>
      <c r="B52" s="301"/>
      <c r="F52" s="31"/>
      <c r="H52" s="35"/>
    </row>
    <row r="53" spans="1:10" ht="84.75" customHeight="1">
      <c r="A53" s="307"/>
      <c r="B53" s="305" t="s">
        <v>98</v>
      </c>
      <c r="E53" s="24"/>
      <c r="F53" s="25"/>
      <c r="H53" s="32"/>
      <c r="I53" s="31"/>
      <c r="J53" s="32"/>
    </row>
    <row r="54" spans="1:10">
      <c r="A54" s="300"/>
      <c r="B54" s="301"/>
      <c r="F54" s="31"/>
      <c r="H54" s="35"/>
    </row>
    <row r="55" spans="1:10" ht="57">
      <c r="A55" s="300"/>
      <c r="B55" s="301" t="s">
        <v>75</v>
      </c>
      <c r="F55" s="31"/>
      <c r="H55" s="35"/>
    </row>
    <row r="56" spans="1:10">
      <c r="A56" s="300"/>
      <c r="B56" s="301"/>
      <c r="F56" s="31"/>
      <c r="H56" s="35"/>
    </row>
    <row r="57" spans="1:10" ht="42.75">
      <c r="A57" s="300"/>
      <c r="B57" s="301" t="s">
        <v>76</v>
      </c>
      <c r="F57" s="31"/>
      <c r="H57" s="35"/>
    </row>
    <row r="58" spans="1:10">
      <c r="A58" s="300"/>
      <c r="B58" s="301"/>
      <c r="F58" s="31"/>
      <c r="H58" s="35"/>
    </row>
    <row r="59" spans="1:10" ht="57">
      <c r="A59" s="300"/>
      <c r="B59" s="301" t="s">
        <v>77</v>
      </c>
      <c r="F59" s="31"/>
      <c r="H59" s="35"/>
    </row>
    <row r="60" spans="1:10">
      <c r="A60" s="300"/>
      <c r="B60" s="301"/>
      <c r="F60" s="31"/>
      <c r="H60" s="35"/>
    </row>
    <row r="61" spans="1:10" ht="28.5">
      <c r="A61" s="300"/>
      <c r="B61" s="301" t="s">
        <v>78</v>
      </c>
      <c r="F61" s="31"/>
      <c r="H61" s="35"/>
    </row>
    <row r="62" spans="1:10">
      <c r="A62" s="300"/>
      <c r="B62" s="301"/>
      <c r="F62" s="31"/>
      <c r="H62" s="35"/>
    </row>
    <row r="63" spans="1:10" ht="57">
      <c r="A63" s="300"/>
      <c r="B63" s="301" t="s">
        <v>79</v>
      </c>
      <c r="F63" s="31"/>
      <c r="H63" s="35"/>
    </row>
    <row r="64" spans="1:10" ht="15">
      <c r="A64" s="300"/>
      <c r="B64" s="308"/>
      <c r="E64" s="32"/>
      <c r="F64" s="31"/>
      <c r="G64" s="32"/>
      <c r="H64" s="35"/>
    </row>
    <row r="65" spans="1:8" s="39" customFormat="1" ht="15">
      <c r="A65" s="309" t="s">
        <v>99</v>
      </c>
      <c r="B65" s="308" t="s">
        <v>4</v>
      </c>
      <c r="D65" s="24"/>
      <c r="E65" s="25"/>
      <c r="F65" s="32"/>
      <c r="G65" s="31"/>
      <c r="H65" s="32"/>
    </row>
    <row r="66" spans="1:8">
      <c r="A66" s="300"/>
      <c r="B66" s="305"/>
      <c r="F66" s="32"/>
      <c r="G66" s="31"/>
      <c r="H66" s="32"/>
    </row>
    <row r="67" spans="1:8">
      <c r="A67" s="300"/>
      <c r="B67" s="305"/>
      <c r="F67" s="32"/>
      <c r="G67" s="31"/>
      <c r="H67" s="32"/>
    </row>
    <row r="68" spans="1:8" ht="15">
      <c r="A68" s="300"/>
      <c r="B68" s="308" t="s">
        <v>285</v>
      </c>
      <c r="F68" s="32"/>
      <c r="G68" s="31"/>
      <c r="H68" s="32"/>
    </row>
    <row r="69" spans="1:8">
      <c r="A69" s="300"/>
      <c r="B69" s="305"/>
      <c r="F69" s="32"/>
      <c r="G69" s="31"/>
      <c r="H69" s="32"/>
    </row>
    <row r="70" spans="1:8" ht="199.5">
      <c r="A70" s="300"/>
      <c r="B70" s="275" t="s">
        <v>185</v>
      </c>
      <c r="F70" s="32"/>
      <c r="G70" s="31"/>
      <c r="H70" s="32"/>
    </row>
    <row r="71" spans="1:8">
      <c r="A71" s="300"/>
      <c r="B71" s="305" t="s">
        <v>7</v>
      </c>
      <c r="F71" s="32"/>
      <c r="G71" s="31"/>
      <c r="H71" s="32"/>
    </row>
    <row r="72" spans="1:8">
      <c r="A72" s="300"/>
      <c r="B72" s="311" t="s">
        <v>8</v>
      </c>
      <c r="D72" s="335">
        <v>1</v>
      </c>
      <c r="F72" s="41"/>
      <c r="G72" s="31"/>
      <c r="H72" s="41">
        <f>D72*F72</f>
        <v>0</v>
      </c>
    </row>
    <row r="73" spans="1:8">
      <c r="A73" s="300"/>
      <c r="B73" s="305"/>
      <c r="F73" s="32"/>
      <c r="G73" s="31"/>
      <c r="H73" s="32"/>
    </row>
    <row r="74" spans="1:8" ht="15">
      <c r="A74" s="310"/>
      <c r="B74" s="308" t="s">
        <v>286</v>
      </c>
      <c r="F74" s="32"/>
      <c r="G74" s="31"/>
      <c r="H74" s="32"/>
    </row>
    <row r="75" spans="1:8">
      <c r="A75" s="300"/>
      <c r="B75" s="305"/>
      <c r="F75" s="32"/>
      <c r="G75" s="31"/>
      <c r="H75" s="32"/>
    </row>
    <row r="76" spans="1:8" ht="28.5">
      <c r="A76" s="300"/>
      <c r="B76" s="305" t="s">
        <v>9</v>
      </c>
      <c r="F76" s="32"/>
      <c r="G76" s="31"/>
      <c r="H76" s="32"/>
    </row>
    <row r="77" spans="1:8" ht="85.5">
      <c r="A77" s="300"/>
      <c r="B77" s="275" t="s">
        <v>186</v>
      </c>
      <c r="F77" s="32"/>
      <c r="G77" s="31"/>
      <c r="H77" s="32"/>
    </row>
    <row r="78" spans="1:8">
      <c r="A78" s="300"/>
      <c r="B78" s="305"/>
      <c r="F78" s="32"/>
      <c r="G78" s="31"/>
      <c r="H78" s="32"/>
    </row>
    <row r="79" spans="1:8">
      <c r="A79" s="300"/>
      <c r="B79" s="305" t="s">
        <v>5</v>
      </c>
      <c r="F79" s="32"/>
      <c r="G79" s="31"/>
      <c r="H79" s="32"/>
    </row>
    <row r="80" spans="1:8">
      <c r="A80" s="300"/>
      <c r="B80" s="311" t="s">
        <v>6</v>
      </c>
      <c r="F80" s="32"/>
      <c r="G80" s="31"/>
      <c r="H80" s="41"/>
    </row>
    <row r="81" spans="1:8">
      <c r="A81" s="300"/>
      <c r="B81" s="311"/>
      <c r="F81" s="32"/>
      <c r="G81" s="31"/>
      <c r="H81" s="44"/>
    </row>
    <row r="82" spans="1:8" ht="45">
      <c r="A82" s="300"/>
      <c r="B82" s="81" t="s">
        <v>287</v>
      </c>
      <c r="F82" s="32"/>
      <c r="G82" s="31"/>
      <c r="H82" s="32"/>
    </row>
    <row r="83" spans="1:8" ht="15">
      <c r="A83" s="300"/>
      <c r="B83" s="81"/>
      <c r="F83" s="32"/>
      <c r="G83" s="31"/>
      <c r="H83" s="32"/>
    </row>
    <row r="84" spans="1:8" ht="73.5" customHeight="1">
      <c r="A84" s="300"/>
      <c r="B84" s="275" t="s">
        <v>187</v>
      </c>
      <c r="F84" s="32"/>
      <c r="G84" s="31"/>
      <c r="H84" s="32"/>
    </row>
    <row r="85" spans="1:8" ht="85.5">
      <c r="A85" s="300"/>
      <c r="B85" s="275" t="s">
        <v>188</v>
      </c>
      <c r="F85" s="32"/>
      <c r="G85" s="31"/>
      <c r="H85" s="32"/>
    </row>
    <row r="86" spans="1:8" ht="28.5">
      <c r="A86" s="300"/>
      <c r="B86" s="275" t="s">
        <v>80</v>
      </c>
      <c r="F86" s="32"/>
      <c r="G86" s="31"/>
      <c r="H86" s="32"/>
    </row>
    <row r="87" spans="1:8" ht="28.5">
      <c r="A87" s="300"/>
      <c r="B87" s="275" t="s">
        <v>82</v>
      </c>
      <c r="F87" s="32"/>
      <c r="G87" s="31"/>
      <c r="H87" s="32"/>
    </row>
    <row r="88" spans="1:8" ht="28.5">
      <c r="A88" s="300"/>
      <c r="B88" s="305" t="s">
        <v>81</v>
      </c>
      <c r="F88" s="32"/>
      <c r="G88" s="31"/>
      <c r="H88" s="32"/>
    </row>
    <row r="89" spans="1:8">
      <c r="A89" s="300"/>
      <c r="B89" s="311" t="s">
        <v>6</v>
      </c>
      <c r="D89" s="43"/>
      <c r="F89" s="44"/>
      <c r="G89" s="31"/>
      <c r="H89" s="41"/>
    </row>
    <row r="90" spans="1:8">
      <c r="A90" s="300"/>
      <c r="B90" s="311"/>
      <c r="D90" s="45"/>
      <c r="F90" s="44"/>
      <c r="G90" s="31"/>
      <c r="H90" s="44"/>
    </row>
    <row r="91" spans="1:8" ht="28.5" customHeight="1">
      <c r="A91" s="300"/>
      <c r="B91" s="308" t="s">
        <v>288</v>
      </c>
      <c r="E91" s="32"/>
      <c r="F91" s="31"/>
      <c r="G91" s="32"/>
      <c r="H91" s="25"/>
    </row>
    <row r="92" spans="1:8">
      <c r="A92" s="300"/>
      <c r="B92" s="305"/>
      <c r="E92" s="32"/>
      <c r="F92" s="31"/>
      <c r="G92" s="32"/>
      <c r="H92" s="25"/>
    </row>
    <row r="93" spans="1:8" ht="42.75">
      <c r="A93" s="300"/>
      <c r="B93" s="275" t="s">
        <v>189</v>
      </c>
      <c r="E93" s="32"/>
      <c r="F93" s="31"/>
      <c r="G93" s="32"/>
      <c r="H93" s="25"/>
    </row>
    <row r="94" spans="1:8" ht="42.75">
      <c r="A94" s="300"/>
      <c r="B94" s="275" t="s">
        <v>190</v>
      </c>
      <c r="E94" s="32"/>
      <c r="F94" s="31"/>
      <c r="G94" s="32"/>
      <c r="H94" s="25"/>
    </row>
    <row r="95" spans="1:8" ht="57">
      <c r="A95" s="300"/>
      <c r="B95" s="275" t="s">
        <v>191</v>
      </c>
      <c r="E95" s="32"/>
      <c r="F95" s="31"/>
      <c r="G95" s="32"/>
      <c r="H95" s="25"/>
    </row>
    <row r="96" spans="1:8">
      <c r="A96" s="300"/>
      <c r="B96" s="275" t="s">
        <v>10</v>
      </c>
      <c r="E96" s="32"/>
      <c r="F96" s="31"/>
      <c r="G96" s="32"/>
      <c r="H96" s="25"/>
    </row>
    <row r="97" spans="1:8">
      <c r="A97" s="300"/>
      <c r="B97" s="311" t="s">
        <v>8</v>
      </c>
      <c r="D97" s="317">
        <v>3</v>
      </c>
      <c r="F97" s="41"/>
      <c r="H97" s="41">
        <f>D97*F97</f>
        <v>0</v>
      </c>
    </row>
    <row r="98" spans="1:8">
      <c r="A98" s="300"/>
      <c r="B98" s="311"/>
      <c r="F98" s="32"/>
      <c r="G98" s="31"/>
      <c r="H98" s="44"/>
    </row>
    <row r="99" spans="1:8" ht="14.25" customHeight="1">
      <c r="A99" s="300"/>
      <c r="B99" s="308" t="s">
        <v>289</v>
      </c>
      <c r="F99" s="32"/>
      <c r="G99" s="31"/>
      <c r="H99" s="32"/>
    </row>
    <row r="100" spans="1:8" ht="14.25" customHeight="1">
      <c r="A100" s="300"/>
      <c r="B100" s="305"/>
      <c r="F100" s="32"/>
      <c r="G100" s="31"/>
      <c r="H100" s="32"/>
    </row>
    <row r="101" spans="1:8" ht="57.75" customHeight="1">
      <c r="A101" s="300"/>
      <c r="B101" s="305" t="s">
        <v>83</v>
      </c>
      <c r="F101" s="32"/>
      <c r="G101" s="31"/>
      <c r="H101" s="32"/>
    </row>
    <row r="102" spans="1:8" ht="42.75">
      <c r="A102" s="300"/>
      <c r="B102" s="305" t="s">
        <v>84</v>
      </c>
      <c r="F102" s="32"/>
      <c r="G102" s="31"/>
      <c r="H102" s="32"/>
    </row>
    <row r="103" spans="1:8" ht="28.5">
      <c r="A103" s="300"/>
      <c r="B103" s="305" t="s">
        <v>85</v>
      </c>
      <c r="C103" s="34"/>
      <c r="D103" s="46"/>
      <c r="E103" s="47"/>
      <c r="F103" s="47"/>
      <c r="G103" s="47"/>
      <c r="H103" s="32"/>
    </row>
    <row r="104" spans="1:8">
      <c r="A104" s="300"/>
      <c r="B104" s="305"/>
      <c r="C104" s="34"/>
      <c r="D104" s="46"/>
      <c r="E104" s="47"/>
      <c r="F104" s="47"/>
      <c r="G104" s="47"/>
      <c r="H104" s="32"/>
    </row>
    <row r="105" spans="1:8">
      <c r="A105" s="300"/>
      <c r="B105" s="305" t="s">
        <v>291</v>
      </c>
      <c r="F105" s="32"/>
      <c r="G105" s="31"/>
      <c r="H105" s="32"/>
    </row>
    <row r="106" spans="1:8">
      <c r="A106" s="300"/>
      <c r="B106" s="311" t="s">
        <v>11</v>
      </c>
      <c r="D106" s="32">
        <f>F13</f>
        <v>130</v>
      </c>
      <c r="F106" s="41"/>
      <c r="G106" s="31"/>
      <c r="H106" s="41">
        <f>D106*F106</f>
        <v>0</v>
      </c>
    </row>
    <row r="107" spans="1:8">
      <c r="A107" s="300"/>
      <c r="B107" s="305" t="s">
        <v>292</v>
      </c>
      <c r="D107" s="32"/>
      <c r="F107" s="32"/>
      <c r="G107" s="31"/>
      <c r="H107" s="32"/>
    </row>
    <row r="108" spans="1:8">
      <c r="A108" s="300"/>
      <c r="B108" s="311" t="s">
        <v>8</v>
      </c>
      <c r="D108" s="32">
        <v>4</v>
      </c>
      <c r="F108" s="41"/>
      <c r="G108" s="31"/>
      <c r="H108" s="41">
        <f>D108*F108</f>
        <v>0</v>
      </c>
    </row>
    <row r="109" spans="1:8">
      <c r="A109" s="300"/>
      <c r="B109" s="311"/>
      <c r="F109" s="44"/>
      <c r="G109" s="31"/>
      <c r="H109" s="44"/>
    </row>
    <row r="110" spans="1:8" ht="14.25" customHeight="1">
      <c r="A110" s="300"/>
      <c r="B110" s="308" t="s">
        <v>290</v>
      </c>
      <c r="F110" s="32"/>
      <c r="G110" s="31"/>
      <c r="H110" s="32"/>
    </row>
    <row r="111" spans="1:8" ht="14.25" customHeight="1">
      <c r="A111" s="300"/>
      <c r="B111" s="308"/>
      <c r="F111" s="32"/>
      <c r="G111" s="31"/>
      <c r="H111" s="32"/>
    </row>
    <row r="112" spans="1:8" ht="57">
      <c r="A112" s="300"/>
      <c r="B112" s="305" t="s">
        <v>86</v>
      </c>
      <c r="F112" s="32"/>
      <c r="G112" s="31"/>
      <c r="H112" s="32"/>
    </row>
    <row r="113" spans="1:12" ht="57">
      <c r="A113" s="300"/>
      <c r="B113" s="305" t="s">
        <v>87</v>
      </c>
      <c r="F113" s="32"/>
      <c r="G113" s="31"/>
      <c r="H113" s="32"/>
    </row>
    <row r="114" spans="1:12" ht="70.5" customHeight="1">
      <c r="A114" s="300"/>
      <c r="B114" s="275" t="s">
        <v>192</v>
      </c>
      <c r="F114" s="32"/>
      <c r="G114" s="31"/>
      <c r="H114" s="32"/>
    </row>
    <row r="115" spans="1:12" ht="28.5">
      <c r="A115" s="300"/>
      <c r="B115" s="305" t="s">
        <v>88</v>
      </c>
      <c r="F115" s="32"/>
      <c r="G115" s="31"/>
      <c r="H115" s="32"/>
    </row>
    <row r="116" spans="1:12">
      <c r="A116" s="300"/>
      <c r="B116" s="305"/>
      <c r="F116" s="32"/>
      <c r="G116" s="31"/>
      <c r="H116" s="32"/>
    </row>
    <row r="117" spans="1:12">
      <c r="A117" s="300"/>
      <c r="B117" s="305" t="s">
        <v>293</v>
      </c>
      <c r="F117" s="32"/>
      <c r="G117" s="31"/>
      <c r="H117" s="32"/>
    </row>
    <row r="118" spans="1:12">
      <c r="A118" s="300"/>
      <c r="B118" s="311" t="s">
        <v>11</v>
      </c>
      <c r="D118" s="32">
        <f>F13</f>
        <v>130</v>
      </c>
      <c r="F118" s="41"/>
      <c r="G118" s="31"/>
      <c r="H118" s="41">
        <f>D118*F118</f>
        <v>0</v>
      </c>
    </row>
    <row r="119" spans="1:12" ht="28.5">
      <c r="A119" s="300"/>
      <c r="B119" s="305" t="s">
        <v>294</v>
      </c>
      <c r="D119" s="32"/>
      <c r="F119" s="32"/>
      <c r="G119" s="31"/>
      <c r="H119" s="33"/>
    </row>
    <row r="120" spans="1:12">
      <c r="A120" s="300"/>
      <c r="B120" s="311" t="s">
        <v>8</v>
      </c>
      <c r="D120" s="32">
        <f>D108</f>
        <v>4</v>
      </c>
      <c r="F120" s="41"/>
      <c r="G120" s="31"/>
      <c r="H120" s="41">
        <f>D120*F120</f>
        <v>0</v>
      </c>
    </row>
    <row r="121" spans="1:12" s="48" customFormat="1">
      <c r="A121" s="276"/>
      <c r="B121" s="275" t="s">
        <v>295</v>
      </c>
      <c r="D121" s="220"/>
      <c r="E121" s="202"/>
      <c r="F121" s="220"/>
      <c r="G121" s="203"/>
      <c r="H121" s="220"/>
      <c r="J121" s="2"/>
      <c r="K121" s="51"/>
      <c r="L121" s="2"/>
    </row>
    <row r="122" spans="1:12" s="48" customFormat="1">
      <c r="A122" s="313"/>
      <c r="B122" s="312" t="s">
        <v>8</v>
      </c>
      <c r="D122" s="339">
        <v>11</v>
      </c>
      <c r="E122" s="1"/>
      <c r="F122" s="57"/>
      <c r="G122" s="50"/>
      <c r="H122" s="41">
        <f>D122*F122</f>
        <v>0</v>
      </c>
      <c r="J122" s="2"/>
      <c r="K122" s="51"/>
      <c r="L122" s="2"/>
    </row>
    <row r="123" spans="1:12" ht="14.25" customHeight="1">
      <c r="A123" s="300"/>
      <c r="B123" s="311"/>
      <c r="F123" s="61"/>
      <c r="G123" s="31"/>
      <c r="H123" s="44"/>
    </row>
    <row r="124" spans="1:12">
      <c r="A124" s="17"/>
      <c r="B124" s="62"/>
      <c r="C124" s="19"/>
      <c r="D124" s="20"/>
      <c r="E124" s="19"/>
      <c r="F124" s="21"/>
      <c r="G124" s="22"/>
      <c r="H124" s="21"/>
    </row>
    <row r="125" spans="1:12" ht="15">
      <c r="A125" s="38" t="s">
        <v>99</v>
      </c>
      <c r="B125" s="63" t="s">
        <v>100</v>
      </c>
      <c r="C125" s="7"/>
      <c r="D125" s="8"/>
      <c r="E125" s="7"/>
      <c r="F125" s="44"/>
      <c r="G125" s="60"/>
      <c r="H125" s="64">
        <f>SUM(H67:H123)</f>
        <v>0</v>
      </c>
    </row>
    <row r="126" spans="1:12">
      <c r="A126" s="65"/>
      <c r="B126" s="66"/>
      <c r="C126" s="67"/>
      <c r="D126" s="68"/>
      <c r="E126" s="67"/>
      <c r="F126" s="41"/>
      <c r="G126" s="60"/>
      <c r="H126" s="41"/>
    </row>
    <row r="127" spans="1:12" ht="14.25" customHeight="1">
      <c r="A127" s="5"/>
      <c r="B127" s="69"/>
      <c r="C127" s="7"/>
      <c r="D127" s="8"/>
      <c r="E127" s="7"/>
      <c r="F127" s="44"/>
      <c r="G127" s="61"/>
      <c r="H127" s="44"/>
    </row>
    <row r="128" spans="1:12" s="72" customFormat="1" ht="14.25" customHeight="1">
      <c r="A128" s="70" t="s">
        <v>101</v>
      </c>
      <c r="B128" s="71" t="s">
        <v>168</v>
      </c>
      <c r="D128" s="314" t="s">
        <v>2</v>
      </c>
      <c r="E128" s="186" t="s">
        <v>103</v>
      </c>
      <c r="F128" s="355">
        <f>F13</f>
        <v>130</v>
      </c>
      <c r="G128" s="356"/>
      <c r="H128" s="356"/>
    </row>
    <row r="129" spans="1:10" ht="14.25" customHeight="1">
      <c r="A129" s="5"/>
      <c r="B129" s="69"/>
      <c r="C129" s="7"/>
      <c r="D129" s="8"/>
      <c r="E129" s="7"/>
      <c r="F129" s="44"/>
      <c r="G129" s="61"/>
      <c r="H129" s="44"/>
    </row>
    <row r="130" spans="1:10" ht="14.25" customHeight="1">
      <c r="A130" s="38" t="s">
        <v>3</v>
      </c>
      <c r="B130" s="29" t="s">
        <v>13</v>
      </c>
      <c r="F130" s="32"/>
      <c r="G130" s="31"/>
      <c r="H130" s="32"/>
    </row>
    <row r="131" spans="1:10" ht="14.25" customHeight="1">
      <c r="B131" s="42"/>
      <c r="F131" s="44"/>
      <c r="G131" s="31"/>
      <c r="H131" s="44"/>
    </row>
    <row r="132" spans="1:10" ht="14.25" customHeight="1">
      <c r="B132" s="357" t="s">
        <v>89</v>
      </c>
      <c r="C132" s="357"/>
      <c r="D132" s="357"/>
      <c r="E132" s="357"/>
      <c r="F132" s="357"/>
      <c r="G132" s="357"/>
      <c r="H132" s="44"/>
    </row>
    <row r="133" spans="1:10" s="76" customFormat="1" ht="28.5" customHeight="1">
      <c r="A133" s="38"/>
      <c r="B133" s="184" t="s">
        <v>193</v>
      </c>
      <c r="D133" s="77"/>
      <c r="F133" s="78"/>
      <c r="G133" s="79"/>
      <c r="H133" s="78"/>
    </row>
    <row r="134" spans="1:10" ht="71.25">
      <c r="B134" s="173" t="s">
        <v>194</v>
      </c>
      <c r="D134" s="8"/>
      <c r="F134" s="32"/>
      <c r="G134" s="31"/>
      <c r="H134" s="44"/>
    </row>
    <row r="135" spans="1:10" ht="14.25" customHeight="1">
      <c r="B135" s="34" t="s">
        <v>176</v>
      </c>
      <c r="F135" s="32"/>
      <c r="G135" s="31"/>
      <c r="H135" s="32"/>
    </row>
    <row r="136" spans="1:10" ht="14.25" customHeight="1">
      <c r="B136" s="42" t="s">
        <v>11</v>
      </c>
      <c r="D136" s="32">
        <v>30</v>
      </c>
      <c r="F136" s="41"/>
      <c r="G136" s="31"/>
      <c r="H136" s="41">
        <f>D136*F136</f>
        <v>0</v>
      </c>
      <c r="J136" s="31"/>
    </row>
    <row r="137" spans="1:10" ht="14.25" customHeight="1">
      <c r="F137" s="32"/>
      <c r="G137" s="31"/>
      <c r="H137" s="32"/>
    </row>
    <row r="138" spans="1:10">
      <c r="B138" s="42"/>
      <c r="F138" s="44"/>
      <c r="G138" s="31"/>
      <c r="H138" s="44"/>
    </row>
    <row r="139" spans="1:10">
      <c r="A139" s="17"/>
      <c r="B139" s="62"/>
      <c r="C139" s="19"/>
      <c r="D139" s="20"/>
      <c r="E139" s="19"/>
      <c r="F139" s="21"/>
      <c r="G139" s="22"/>
      <c r="H139" s="21"/>
    </row>
    <row r="140" spans="1:10" ht="15">
      <c r="A140" s="86"/>
      <c r="B140" s="63" t="s">
        <v>104</v>
      </c>
      <c r="C140" s="7"/>
      <c r="D140" s="8"/>
      <c r="E140" s="7"/>
      <c r="F140" s="44"/>
      <c r="G140" s="60"/>
      <c r="H140" s="64">
        <f>SUM(H136:H138)</f>
        <v>0</v>
      </c>
    </row>
    <row r="141" spans="1:10" ht="15">
      <c r="A141" s="86"/>
      <c r="B141" s="63"/>
      <c r="C141" s="7"/>
      <c r="D141" s="8"/>
      <c r="E141" s="7"/>
      <c r="F141" s="44"/>
      <c r="G141" s="61"/>
      <c r="H141" s="87"/>
    </row>
    <row r="142" spans="1:10" ht="15">
      <c r="A142" s="86"/>
      <c r="B142" s="63"/>
      <c r="C142" s="7"/>
      <c r="D142" s="8"/>
      <c r="E142" s="7"/>
      <c r="F142" s="44"/>
      <c r="G142" s="61"/>
      <c r="H142" s="87"/>
    </row>
    <row r="143" spans="1:10" ht="14.25" customHeight="1">
      <c r="A143" s="38" t="s">
        <v>12</v>
      </c>
      <c r="B143" s="29" t="s">
        <v>16</v>
      </c>
      <c r="F143" s="32"/>
      <c r="G143" s="31"/>
      <c r="H143" s="32"/>
    </row>
    <row r="144" spans="1:10" ht="14.25" customHeight="1">
      <c r="F144" s="32"/>
      <c r="G144" s="31"/>
      <c r="H144" s="32"/>
    </row>
    <row r="145" spans="2:8" ht="14.25" customHeight="1">
      <c r="B145" s="192" t="s">
        <v>195</v>
      </c>
      <c r="F145" s="32"/>
      <c r="G145" s="31"/>
      <c r="H145" s="32"/>
    </row>
    <row r="146" spans="2:8" ht="14.25" customHeight="1">
      <c r="B146" s="193"/>
      <c r="F146" s="32"/>
      <c r="G146" s="31"/>
      <c r="H146" s="32"/>
    </row>
    <row r="147" spans="2:8" ht="25.5">
      <c r="B147" s="194" t="s">
        <v>196</v>
      </c>
      <c r="F147" s="32"/>
      <c r="G147" s="31"/>
      <c r="H147" s="32"/>
    </row>
    <row r="148" spans="2:8" ht="14.25" customHeight="1">
      <c r="B148" s="193"/>
      <c r="F148" s="32"/>
      <c r="G148" s="31"/>
      <c r="H148" s="32"/>
    </row>
    <row r="149" spans="2:8" ht="14.25" customHeight="1">
      <c r="B149" s="195" t="s">
        <v>197</v>
      </c>
      <c r="F149" s="32"/>
      <c r="G149" s="31"/>
      <c r="H149" s="32"/>
    </row>
    <row r="150" spans="2:8" ht="14.25" customHeight="1">
      <c r="B150" s="193"/>
      <c r="F150" s="32"/>
      <c r="G150" s="31"/>
      <c r="H150" s="32"/>
    </row>
    <row r="151" spans="2:8" ht="29.25" customHeight="1">
      <c r="B151" s="196" t="s">
        <v>198</v>
      </c>
      <c r="F151" s="32"/>
      <c r="G151" s="31"/>
      <c r="H151" s="32"/>
    </row>
    <row r="152" spans="2:8" ht="15" customHeight="1">
      <c r="B152" s="196" t="s">
        <v>199</v>
      </c>
      <c r="F152" s="32"/>
      <c r="G152" s="31"/>
      <c r="H152" s="32"/>
    </row>
    <row r="153" spans="2:8" ht="64.5" customHeight="1">
      <c r="B153" s="196" t="s">
        <v>200</v>
      </c>
      <c r="F153" s="32"/>
      <c r="G153" s="31"/>
      <c r="H153" s="32"/>
    </row>
    <row r="154" spans="2:8" ht="25.5">
      <c r="B154" s="196" t="s">
        <v>201</v>
      </c>
      <c r="F154" s="32"/>
      <c r="G154" s="31"/>
      <c r="H154" s="32"/>
    </row>
    <row r="155" spans="2:8" ht="14.25" customHeight="1">
      <c r="B155" s="193"/>
      <c r="F155" s="32"/>
      <c r="G155" s="31"/>
      <c r="H155" s="32"/>
    </row>
    <row r="156" spans="2:8" ht="14.25" customHeight="1">
      <c r="B156" s="197" t="s">
        <v>202</v>
      </c>
      <c r="F156" s="32"/>
      <c r="G156" s="31"/>
      <c r="H156" s="32"/>
    </row>
    <row r="157" spans="2:8" ht="14.25" customHeight="1">
      <c r="B157" s="193"/>
      <c r="F157" s="32"/>
      <c r="G157" s="31"/>
      <c r="H157" s="32"/>
    </row>
    <row r="158" spans="2:8" ht="42.75" customHeight="1">
      <c r="B158" s="196" t="s">
        <v>203</v>
      </c>
      <c r="F158" s="32"/>
      <c r="G158" s="31"/>
      <c r="H158" s="32"/>
    </row>
    <row r="159" spans="2:8">
      <c r="B159" s="196" t="s">
        <v>199</v>
      </c>
      <c r="F159" s="32"/>
      <c r="G159" s="31"/>
      <c r="H159" s="32"/>
    </row>
    <row r="160" spans="2:8" ht="70.5" customHeight="1">
      <c r="B160" s="194" t="s">
        <v>204</v>
      </c>
      <c r="F160" s="32"/>
      <c r="G160" s="31"/>
      <c r="H160" s="32"/>
    </row>
    <row r="161" spans="1:8" ht="14.25" customHeight="1">
      <c r="B161" s="198"/>
      <c r="F161" s="32"/>
      <c r="G161" s="31"/>
      <c r="H161" s="32"/>
    </row>
    <row r="162" spans="1:8" ht="14.25" customHeight="1">
      <c r="B162" s="199" t="s">
        <v>205</v>
      </c>
      <c r="F162" s="32"/>
      <c r="G162" s="31"/>
      <c r="H162" s="32"/>
    </row>
    <row r="163" spans="1:8" ht="14.25" customHeight="1">
      <c r="B163" s="200"/>
      <c r="F163" s="32"/>
      <c r="G163" s="31"/>
      <c r="H163" s="32"/>
    </row>
    <row r="164" spans="1:8" ht="44.25" customHeight="1">
      <c r="B164" s="201" t="s">
        <v>206</v>
      </c>
      <c r="F164" s="32"/>
      <c r="G164" s="31"/>
      <c r="H164" s="32"/>
    </row>
    <row r="165" spans="1:8">
      <c r="B165" s="201" t="s">
        <v>207</v>
      </c>
      <c r="F165" s="32"/>
      <c r="G165" s="31"/>
      <c r="H165" s="32"/>
    </row>
    <row r="166" spans="1:8" ht="25.5">
      <c r="B166" s="201" t="s">
        <v>208</v>
      </c>
      <c r="F166" s="32"/>
      <c r="G166" s="31"/>
      <c r="H166" s="32"/>
    </row>
    <row r="167" spans="1:8" ht="38.25">
      <c r="B167" s="201" t="s">
        <v>209</v>
      </c>
      <c r="F167" s="32"/>
      <c r="G167" s="31"/>
      <c r="H167" s="32"/>
    </row>
    <row r="168" spans="1:8" ht="25.5">
      <c r="B168" s="201" t="s">
        <v>210</v>
      </c>
      <c r="F168" s="32"/>
      <c r="G168" s="31"/>
      <c r="H168" s="32"/>
    </row>
    <row r="169" spans="1:8">
      <c r="B169" s="201"/>
      <c r="F169" s="32"/>
      <c r="G169" s="31"/>
      <c r="H169" s="32"/>
    </row>
    <row r="170" spans="1:8" s="269" customFormat="1" ht="12.75">
      <c r="A170" s="265"/>
      <c r="B170" s="205" t="s">
        <v>169</v>
      </c>
      <c r="C170" s="266"/>
      <c r="D170" s="267"/>
      <c r="E170" s="268"/>
      <c r="F170" s="268"/>
    </row>
    <row r="171" spans="1:8" s="269" customFormat="1" ht="5.25" customHeight="1">
      <c r="A171" s="265"/>
      <c r="B171" s="206"/>
      <c r="C171" s="281"/>
      <c r="D171" s="267"/>
      <c r="E171" s="268"/>
      <c r="F171" s="268"/>
    </row>
    <row r="172" spans="1:8" s="269" customFormat="1" ht="41.25" customHeight="1">
      <c r="A172" s="265"/>
      <c r="B172" s="206" t="s">
        <v>211</v>
      </c>
      <c r="C172" s="281"/>
      <c r="D172" s="267"/>
      <c r="E172" s="268"/>
      <c r="F172" s="268"/>
    </row>
    <row r="173" spans="1:8" s="269" customFormat="1" ht="12.75">
      <c r="A173" s="265"/>
      <c r="B173" s="206"/>
      <c r="C173" s="281"/>
      <c r="D173" s="267"/>
      <c r="E173" s="268"/>
      <c r="F173" s="268"/>
    </row>
    <row r="174" spans="1:8">
      <c r="B174" s="42"/>
      <c r="D174" s="43"/>
      <c r="F174" s="44"/>
      <c r="G174" s="31"/>
      <c r="H174" s="44"/>
    </row>
    <row r="175" spans="1:8" ht="15">
      <c r="B175" s="29" t="s">
        <v>296</v>
      </c>
      <c r="F175" s="32"/>
      <c r="G175" s="31"/>
      <c r="H175" s="32"/>
    </row>
    <row r="176" spans="1:8" ht="15">
      <c r="B176" s="29"/>
      <c r="F176" s="32"/>
      <c r="G176" s="31"/>
      <c r="H176" s="32"/>
    </row>
    <row r="177" spans="2:10" ht="28.5">
      <c r="B177" s="34" t="s">
        <v>105</v>
      </c>
      <c r="F177" s="32"/>
      <c r="G177" s="31"/>
      <c r="H177" s="32"/>
    </row>
    <row r="178" spans="2:10" ht="42.75">
      <c r="B178" s="34" t="s">
        <v>17</v>
      </c>
      <c r="F178" s="32"/>
      <c r="G178" s="31"/>
      <c r="H178" s="32"/>
    </row>
    <row r="179" spans="2:10" ht="99.75">
      <c r="B179" s="34" t="s">
        <v>106</v>
      </c>
      <c r="F179" s="32"/>
      <c r="G179" s="31"/>
      <c r="H179" s="32"/>
    </row>
    <row r="180" spans="2:10" ht="42.75">
      <c r="B180" s="54" t="s">
        <v>212</v>
      </c>
      <c r="F180" s="32"/>
      <c r="G180" s="31"/>
      <c r="H180" s="32"/>
    </row>
    <row r="181" spans="2:10" ht="42.75">
      <c r="B181" s="34" t="s">
        <v>18</v>
      </c>
      <c r="F181" s="32"/>
      <c r="G181" s="31"/>
      <c r="H181" s="32"/>
    </row>
    <row r="182" spans="2:10" ht="46.5" customHeight="1">
      <c r="B182" s="29" t="s">
        <v>107</v>
      </c>
      <c r="F182" s="32"/>
      <c r="G182" s="31"/>
      <c r="H182" s="32"/>
    </row>
    <row r="183" spans="2:10" ht="94.5" customHeight="1">
      <c r="B183" s="29" t="s">
        <v>108</v>
      </c>
      <c r="F183" s="32"/>
      <c r="G183" s="31"/>
      <c r="H183" s="32"/>
    </row>
    <row r="184" spans="2:10" ht="60">
      <c r="B184" s="29" t="s">
        <v>109</v>
      </c>
      <c r="F184" s="32"/>
      <c r="G184" s="31"/>
      <c r="H184" s="32"/>
    </row>
    <row r="185" spans="2:10" ht="42.75">
      <c r="B185" s="180" t="s">
        <v>213</v>
      </c>
      <c r="F185" s="32"/>
      <c r="G185" s="31"/>
      <c r="H185" s="32"/>
    </row>
    <row r="186" spans="2:10" ht="14.25" customHeight="1">
      <c r="B186" s="29"/>
      <c r="F186" s="32"/>
      <c r="G186" s="31"/>
      <c r="H186" s="32"/>
    </row>
    <row r="187" spans="2:10" ht="18" customHeight="1">
      <c r="B187" s="54" t="s">
        <v>214</v>
      </c>
      <c r="F187" s="32"/>
      <c r="G187" s="31"/>
      <c r="H187" s="32"/>
    </row>
    <row r="188" spans="2:10" ht="14.25" customHeight="1">
      <c r="F188" s="32"/>
      <c r="G188" s="31"/>
      <c r="H188" s="32"/>
    </row>
    <row r="189" spans="2:10" ht="14.25" customHeight="1">
      <c r="B189" s="40" t="s">
        <v>1</v>
      </c>
      <c r="D189" s="32">
        <v>500</v>
      </c>
      <c r="F189" s="41"/>
      <c r="G189" s="31"/>
      <c r="H189" s="41">
        <f>D189*F189</f>
        <v>0</v>
      </c>
      <c r="J189" s="31"/>
    </row>
    <row r="190" spans="2:10" ht="14.25" customHeight="1">
      <c r="B190" s="42"/>
      <c r="D190" s="32"/>
      <c r="F190" s="32"/>
      <c r="G190" s="31"/>
      <c r="H190" s="32"/>
    </row>
    <row r="191" spans="2:10" ht="14.25" customHeight="1">
      <c r="B191" s="29" t="s">
        <v>297</v>
      </c>
      <c r="D191" s="32"/>
      <c r="F191" s="32"/>
      <c r="G191" s="31"/>
      <c r="H191" s="32"/>
    </row>
    <row r="192" spans="2:10" ht="42.75">
      <c r="B192" s="34" t="s">
        <v>19</v>
      </c>
      <c r="D192" s="32"/>
      <c r="F192" s="32"/>
      <c r="G192" s="31"/>
      <c r="H192" s="32"/>
    </row>
    <row r="193" spans="1:13" ht="28.5">
      <c r="B193" s="34" t="s">
        <v>20</v>
      </c>
      <c r="D193" s="32"/>
      <c r="F193" s="32"/>
      <c r="G193" s="31"/>
      <c r="H193" s="32"/>
    </row>
    <row r="194" spans="1:13" ht="42.75" customHeight="1">
      <c r="B194" s="34" t="s">
        <v>110</v>
      </c>
      <c r="C194" s="34"/>
      <c r="D194" s="333"/>
      <c r="E194" s="47"/>
      <c r="F194" s="47"/>
      <c r="G194" s="47"/>
      <c r="H194" s="32"/>
    </row>
    <row r="195" spans="1:13" ht="18.75" customHeight="1">
      <c r="B195" s="54" t="s">
        <v>214</v>
      </c>
      <c r="D195" s="32"/>
      <c r="F195" s="32"/>
      <c r="G195" s="31"/>
      <c r="H195" s="32"/>
    </row>
    <row r="196" spans="1:13" ht="14.25" customHeight="1">
      <c r="D196" s="32"/>
      <c r="F196" s="32"/>
      <c r="G196" s="31"/>
      <c r="H196" s="32"/>
    </row>
    <row r="197" spans="1:13" ht="14.25" customHeight="1">
      <c r="B197" s="40" t="s">
        <v>1</v>
      </c>
      <c r="D197" s="32">
        <v>25</v>
      </c>
      <c r="F197" s="41"/>
      <c r="G197" s="31"/>
      <c r="H197" s="41">
        <f>D197*F197</f>
        <v>0</v>
      </c>
    </row>
    <row r="198" spans="1:13" ht="14.25" customHeight="1">
      <c r="B198" s="40"/>
      <c r="D198" s="83"/>
      <c r="F198" s="44"/>
      <c r="G198" s="31"/>
      <c r="H198" s="44"/>
    </row>
    <row r="199" spans="1:13" ht="14.25" customHeight="1">
      <c r="B199" s="29" t="s">
        <v>298</v>
      </c>
      <c r="F199" s="32"/>
      <c r="G199" s="31"/>
      <c r="H199" s="32"/>
    </row>
    <row r="200" spans="1:13" ht="14.25" customHeight="1">
      <c r="F200" s="32"/>
      <c r="G200" s="31"/>
      <c r="H200" s="32"/>
    </row>
    <row r="201" spans="1:13" ht="57">
      <c r="B201" s="34" t="s">
        <v>111</v>
      </c>
      <c r="C201" s="34"/>
      <c r="D201" s="46"/>
      <c r="E201" s="47"/>
      <c r="F201" s="47"/>
      <c r="G201" s="47"/>
      <c r="H201" s="32"/>
    </row>
    <row r="202" spans="1:13" ht="28.5">
      <c r="B202" s="34" t="s">
        <v>112</v>
      </c>
      <c r="F202" s="32"/>
      <c r="G202" s="31"/>
      <c r="H202" s="32"/>
    </row>
    <row r="203" spans="1:13" ht="14.25" customHeight="1">
      <c r="B203" s="40" t="s">
        <v>0</v>
      </c>
      <c r="D203" s="32">
        <v>182</v>
      </c>
      <c r="F203" s="41"/>
      <c r="G203" s="31"/>
      <c r="H203" s="41">
        <f>D203*F203</f>
        <v>0</v>
      </c>
    </row>
    <row r="204" spans="1:13" ht="14.25" customHeight="1">
      <c r="B204" s="42"/>
      <c r="F204" s="44"/>
      <c r="G204" s="31"/>
      <c r="H204" s="44"/>
      <c r="J204" s="31"/>
    </row>
    <row r="205" spans="1:13" s="48" customFormat="1" ht="15.75" customHeight="1">
      <c r="A205" s="191"/>
      <c r="B205" s="82" t="s">
        <v>299</v>
      </c>
      <c r="D205" s="219"/>
      <c r="E205" s="202"/>
      <c r="F205" s="220"/>
      <c r="G205" s="203"/>
      <c r="H205" s="220"/>
      <c r="J205" s="25"/>
      <c r="K205" s="25"/>
      <c r="L205" s="25"/>
      <c r="M205" s="25"/>
    </row>
    <row r="206" spans="1:13" s="48" customFormat="1" ht="13.5" customHeight="1">
      <c r="A206" s="221"/>
      <c r="B206" s="282"/>
      <c r="C206" s="209"/>
      <c r="D206" s="283"/>
      <c r="E206" s="222"/>
      <c r="F206" s="211"/>
      <c r="G206" s="203"/>
      <c r="H206" s="212"/>
      <c r="J206" s="25"/>
      <c r="K206" s="25"/>
      <c r="L206" s="25"/>
      <c r="M206" s="25"/>
    </row>
    <row r="207" spans="1:13" s="48" customFormat="1">
      <c r="A207" s="221"/>
      <c r="B207" s="284" t="s">
        <v>216</v>
      </c>
      <c r="C207" s="209"/>
      <c r="D207" s="283"/>
      <c r="E207" s="222"/>
      <c r="F207" s="211"/>
      <c r="G207" s="203"/>
      <c r="H207" s="212"/>
      <c r="J207" s="223"/>
      <c r="K207" s="51"/>
      <c r="L207" s="2"/>
    </row>
    <row r="208" spans="1:13" s="48" customFormat="1" ht="28.5">
      <c r="A208" s="221"/>
      <c r="B208" s="285" t="s">
        <v>224</v>
      </c>
      <c r="C208" s="209"/>
      <c r="D208" s="283"/>
      <c r="E208" s="222"/>
      <c r="F208" s="211"/>
      <c r="G208" s="203"/>
      <c r="H208" s="212"/>
      <c r="J208" s="223"/>
      <c r="K208" s="51"/>
      <c r="L208" s="2"/>
    </row>
    <row r="209" spans="1:15" s="48" customFormat="1" ht="30" customHeight="1">
      <c r="A209" s="221"/>
      <c r="B209" s="285" t="s">
        <v>225</v>
      </c>
      <c r="C209" s="209"/>
      <c r="D209" s="283"/>
      <c r="E209" s="222"/>
      <c r="F209" s="211"/>
      <c r="G209" s="203"/>
      <c r="H209" s="212"/>
      <c r="J209" s="223"/>
      <c r="K209" s="51"/>
      <c r="L209" s="2"/>
    </row>
    <row r="210" spans="1:15" s="48" customFormat="1">
      <c r="A210" s="221"/>
      <c r="B210" s="285" t="s">
        <v>223</v>
      </c>
      <c r="C210" s="209"/>
      <c r="D210" s="283"/>
      <c r="E210" s="222"/>
      <c r="F210" s="211"/>
      <c r="G210" s="203"/>
      <c r="H210" s="212"/>
      <c r="J210" s="223"/>
      <c r="K210" s="51"/>
      <c r="L210" s="2"/>
    </row>
    <row r="211" spans="1:15" s="48" customFormat="1">
      <c r="A211" s="221"/>
      <c r="B211" s="284" t="s">
        <v>222</v>
      </c>
      <c r="C211" s="209"/>
      <c r="D211" s="283"/>
      <c r="E211" s="222"/>
      <c r="F211" s="211"/>
      <c r="G211" s="203"/>
      <c r="H211" s="212"/>
      <c r="J211" s="223"/>
      <c r="K211" s="51"/>
      <c r="L211" s="2"/>
    </row>
    <row r="212" spans="1:15" s="48" customFormat="1">
      <c r="A212" s="221"/>
      <c r="B212" s="284" t="s">
        <v>221</v>
      </c>
      <c r="C212" s="209"/>
      <c r="D212" s="283"/>
      <c r="E212" s="222"/>
      <c r="F212" s="211"/>
      <c r="G212" s="203"/>
      <c r="H212" s="212"/>
      <c r="J212" s="223"/>
      <c r="K212" s="51"/>
      <c r="L212" s="2"/>
    </row>
    <row r="213" spans="1:15" s="48" customFormat="1">
      <c r="A213" s="221"/>
      <c r="B213" s="284" t="s">
        <v>220</v>
      </c>
      <c r="C213" s="209"/>
      <c r="D213" s="283"/>
      <c r="E213" s="222"/>
      <c r="F213" s="211"/>
      <c r="G213" s="203"/>
      <c r="H213" s="212"/>
      <c r="J213" s="223"/>
      <c r="K213" s="51"/>
      <c r="L213" s="2"/>
    </row>
    <row r="214" spans="1:15" s="48" customFormat="1">
      <c r="A214" s="221"/>
      <c r="B214" s="284" t="s">
        <v>217</v>
      </c>
      <c r="C214" s="209"/>
      <c r="D214" s="283"/>
      <c r="E214" s="222"/>
      <c r="F214" s="211"/>
      <c r="G214" s="203"/>
      <c r="H214" s="212"/>
      <c r="J214" s="223"/>
      <c r="K214" s="51"/>
      <c r="L214" s="2"/>
    </row>
    <row r="215" spans="1:15" s="48" customFormat="1" ht="33" customHeight="1">
      <c r="A215" s="221"/>
      <c r="B215" s="284" t="s">
        <v>218</v>
      </c>
      <c r="C215" s="209"/>
      <c r="D215" s="283"/>
      <c r="E215" s="222"/>
      <c r="F215" s="211"/>
      <c r="G215" s="203"/>
      <c r="H215" s="212"/>
      <c r="J215" s="223"/>
      <c r="K215" s="51"/>
      <c r="L215" s="2"/>
    </row>
    <row r="216" spans="1:15" s="48" customFormat="1">
      <c r="A216" s="221"/>
      <c r="B216" s="284"/>
      <c r="C216" s="209"/>
      <c r="D216" s="283"/>
      <c r="E216" s="222"/>
      <c r="F216" s="211"/>
      <c r="G216" s="203"/>
      <c r="H216" s="212"/>
      <c r="J216" s="223"/>
      <c r="K216" s="51"/>
      <c r="L216" s="2"/>
    </row>
    <row r="217" spans="1:15" s="48" customFormat="1" ht="56.25" customHeight="1">
      <c r="A217" s="221"/>
      <c r="B217" s="284" t="s">
        <v>219</v>
      </c>
      <c r="C217" s="209"/>
      <c r="D217" s="283"/>
      <c r="E217" s="222"/>
      <c r="F217" s="211"/>
      <c r="G217" s="203"/>
      <c r="H217" s="212"/>
      <c r="J217" s="223"/>
      <c r="K217" s="51"/>
      <c r="L217" s="2"/>
    </row>
    <row r="218" spans="1:15" s="55" customFormat="1" ht="57.95" customHeight="1">
      <c r="A218" s="53"/>
      <c r="B218" s="182" t="s">
        <v>227</v>
      </c>
      <c r="D218" s="273"/>
      <c r="F218" s="286"/>
      <c r="G218" s="183"/>
      <c r="H218" s="174"/>
    </row>
    <row r="219" spans="1:15" s="48" customFormat="1">
      <c r="A219" s="221"/>
      <c r="B219" s="284"/>
      <c r="C219" s="209"/>
      <c r="D219" s="283"/>
      <c r="E219" s="222"/>
      <c r="F219" s="211"/>
      <c r="G219" s="203"/>
      <c r="H219" s="212"/>
      <c r="J219" s="223"/>
      <c r="K219" s="51"/>
      <c r="L219" s="2"/>
    </row>
    <row r="220" spans="1:15" s="48" customFormat="1" ht="49.5" customHeight="1">
      <c r="A220" s="221"/>
      <c r="B220" s="284" t="s">
        <v>249</v>
      </c>
      <c r="C220" s="209"/>
      <c r="D220" s="283"/>
      <c r="E220" s="222"/>
      <c r="F220" s="211"/>
      <c r="G220" s="203"/>
      <c r="H220" s="212"/>
      <c r="J220" s="223"/>
      <c r="K220" s="51"/>
      <c r="L220" s="2"/>
    </row>
    <row r="221" spans="1:15" ht="14.25" customHeight="1">
      <c r="B221" s="34" t="s">
        <v>300</v>
      </c>
      <c r="F221" s="32"/>
      <c r="G221" s="31"/>
      <c r="H221" s="32"/>
    </row>
    <row r="222" spans="1:15" s="48" customFormat="1">
      <c r="A222" s="221"/>
      <c r="B222" s="224"/>
      <c r="C222" s="204"/>
      <c r="D222" s="336">
        <v>4</v>
      </c>
      <c r="E222" s="112"/>
      <c r="F222" s="218"/>
      <c r="G222" s="50"/>
      <c r="H222" s="57">
        <f>D222*F222</f>
        <v>0</v>
      </c>
      <c r="J222" s="223"/>
      <c r="K222" s="51"/>
      <c r="L222" s="2"/>
    </row>
    <row r="223" spans="1:15" s="48" customFormat="1">
      <c r="A223" s="221"/>
      <c r="B223" s="224"/>
      <c r="C223" s="204"/>
      <c r="D223" s="225"/>
      <c r="E223" s="222"/>
      <c r="F223" s="211"/>
      <c r="G223" s="203"/>
      <c r="H223" s="212"/>
      <c r="J223" s="223"/>
      <c r="K223" s="51"/>
      <c r="L223" s="2"/>
    </row>
    <row r="224" spans="1:15" s="181" customFormat="1" ht="15">
      <c r="A224" s="214"/>
      <c r="B224" s="213"/>
      <c r="C224" s="209"/>
      <c r="D224" s="215"/>
      <c r="E224" s="216"/>
      <c r="F224" s="217"/>
      <c r="G224" s="51"/>
      <c r="H224" s="49"/>
      <c r="I224" s="210"/>
      <c r="J224" s="208"/>
      <c r="K224" s="48"/>
      <c r="L224" s="229"/>
      <c r="M224" s="204"/>
      <c r="N224" s="207"/>
      <c r="O224" s="207"/>
    </row>
    <row r="225" spans="1:8" ht="14.25" customHeight="1">
      <c r="B225" s="29" t="s">
        <v>301</v>
      </c>
      <c r="F225" s="32"/>
      <c r="G225" s="31"/>
      <c r="H225" s="32"/>
    </row>
    <row r="226" spans="1:8" ht="14.25" customHeight="1">
      <c r="F226" s="32"/>
      <c r="G226" s="31"/>
      <c r="H226" s="32"/>
    </row>
    <row r="227" spans="1:8" ht="44.25" customHeight="1">
      <c r="B227" s="54" t="s">
        <v>215</v>
      </c>
      <c r="F227" s="32"/>
      <c r="G227" s="31"/>
      <c r="H227" s="32"/>
    </row>
    <row r="228" spans="1:8" ht="14.25" customHeight="1">
      <c r="B228" s="34" t="s">
        <v>21</v>
      </c>
      <c r="F228" s="32"/>
      <c r="G228" s="31"/>
      <c r="H228" s="32"/>
    </row>
    <row r="229" spans="1:8" ht="28.5">
      <c r="B229" s="34" t="s">
        <v>113</v>
      </c>
      <c r="F229" s="32"/>
      <c r="G229" s="31"/>
      <c r="H229" s="32"/>
    </row>
    <row r="230" spans="1:8" ht="14.25" customHeight="1">
      <c r="B230" s="40" t="s">
        <v>1</v>
      </c>
      <c r="D230" s="32">
        <f>D189+D197</f>
        <v>525</v>
      </c>
      <c r="F230" s="41"/>
      <c r="G230" s="31"/>
      <c r="H230" s="41">
        <f>D230*F230</f>
        <v>0</v>
      </c>
    </row>
    <row r="231" spans="1:8" ht="14.25" customHeight="1">
      <c r="F231" s="32"/>
      <c r="G231" s="31"/>
      <c r="H231" s="32"/>
    </row>
    <row r="232" spans="1:8" s="55" customFormat="1" ht="14.25" customHeight="1">
      <c r="A232" s="53"/>
      <c r="B232" s="52"/>
      <c r="D232" s="56"/>
      <c r="E232" s="185"/>
      <c r="F232" s="2"/>
      <c r="G232" s="50"/>
      <c r="H232" s="2"/>
    </row>
    <row r="233" spans="1:8" ht="14.25" customHeight="1">
      <c r="A233" s="17"/>
      <c r="B233" s="62"/>
      <c r="C233" s="19"/>
      <c r="D233" s="20"/>
      <c r="E233" s="19"/>
      <c r="F233" s="21"/>
      <c r="G233" s="22"/>
      <c r="H233" s="21"/>
    </row>
    <row r="234" spans="1:8" ht="14.25" customHeight="1">
      <c r="A234" s="5"/>
      <c r="B234" s="89" t="s">
        <v>114</v>
      </c>
      <c r="C234" s="7"/>
      <c r="D234" s="8"/>
      <c r="E234" s="7"/>
      <c r="F234" s="44"/>
      <c r="G234" s="61"/>
      <c r="H234" s="64">
        <f>SUM(H174:H231)</f>
        <v>0</v>
      </c>
    </row>
    <row r="235" spans="1:8" ht="14.25" customHeight="1">
      <c r="A235" s="65"/>
      <c r="B235" s="66"/>
      <c r="C235" s="67"/>
      <c r="D235" s="68"/>
      <c r="E235" s="67"/>
      <c r="F235" s="41"/>
      <c r="G235" s="60"/>
      <c r="H235" s="41"/>
    </row>
    <row r="236" spans="1:8" ht="14.25" customHeight="1">
      <c r="B236" s="90"/>
      <c r="F236" s="32"/>
      <c r="G236" s="31"/>
      <c r="H236" s="32"/>
    </row>
    <row r="237" spans="1:8" ht="14.25" customHeight="1">
      <c r="B237" s="90"/>
      <c r="F237" s="32"/>
      <c r="G237" s="31"/>
      <c r="H237" s="32"/>
    </row>
    <row r="238" spans="1:8" ht="14.25" customHeight="1">
      <c r="A238" s="38" t="s">
        <v>15</v>
      </c>
      <c r="B238" s="29" t="s">
        <v>24</v>
      </c>
      <c r="F238" s="32"/>
      <c r="G238" s="31"/>
      <c r="H238" s="32"/>
    </row>
    <row r="239" spans="1:8" ht="14.25" customHeight="1">
      <c r="F239" s="32"/>
      <c r="G239" s="31"/>
      <c r="H239" s="32"/>
    </row>
    <row r="240" spans="1:8" ht="14.25" customHeight="1">
      <c r="B240" s="29" t="s">
        <v>25</v>
      </c>
      <c r="F240" s="32"/>
      <c r="G240" s="31"/>
      <c r="H240" s="32"/>
    </row>
    <row r="241" spans="2:8" ht="14.25" customHeight="1">
      <c r="F241" s="32"/>
      <c r="G241" s="31"/>
      <c r="H241" s="32"/>
    </row>
    <row r="242" spans="2:8" ht="14.25" customHeight="1">
      <c r="B242" s="34" t="s">
        <v>26</v>
      </c>
      <c r="F242" s="32"/>
      <c r="G242" s="31"/>
      <c r="H242" s="32"/>
    </row>
    <row r="243" spans="2:8" ht="28.5">
      <c r="B243" s="34" t="s">
        <v>115</v>
      </c>
      <c r="F243" s="32"/>
      <c r="G243" s="31"/>
      <c r="H243" s="32"/>
    </row>
    <row r="244" spans="2:8" ht="14.25" customHeight="1">
      <c r="B244" s="34" t="s">
        <v>27</v>
      </c>
      <c r="F244" s="32"/>
      <c r="G244" s="31"/>
      <c r="H244" s="32"/>
    </row>
    <row r="245" spans="2:8" ht="14.25" customHeight="1">
      <c r="B245" s="42" t="s">
        <v>28</v>
      </c>
      <c r="D245" s="317">
        <v>30</v>
      </c>
      <c r="F245" s="41"/>
      <c r="G245" s="31"/>
      <c r="H245" s="41">
        <f>D245*F245</f>
        <v>0</v>
      </c>
    </row>
    <row r="246" spans="2:8" ht="14.25" customHeight="1">
      <c r="F246" s="32"/>
      <c r="G246" s="31"/>
      <c r="H246" s="32"/>
    </row>
    <row r="247" spans="2:8" ht="14.25" customHeight="1">
      <c r="B247" s="29" t="s">
        <v>29</v>
      </c>
      <c r="F247" s="32"/>
      <c r="G247" s="31"/>
      <c r="H247" s="32"/>
    </row>
    <row r="248" spans="2:8" ht="14.25" customHeight="1">
      <c r="F248" s="32"/>
      <c r="G248" s="31"/>
      <c r="H248" s="32"/>
    </row>
    <row r="249" spans="2:8" ht="57">
      <c r="B249" s="34" t="s">
        <v>30</v>
      </c>
      <c r="F249" s="32"/>
      <c r="G249" s="31"/>
      <c r="H249" s="32"/>
    </row>
    <row r="250" spans="2:8" ht="14.25" customHeight="1">
      <c r="B250" s="34" t="s">
        <v>31</v>
      </c>
      <c r="F250" s="32"/>
      <c r="G250" s="31"/>
      <c r="H250" s="32"/>
    </row>
    <row r="251" spans="2:8" ht="14.25" customHeight="1">
      <c r="B251" s="42" t="s">
        <v>8</v>
      </c>
      <c r="D251" s="317">
        <v>1</v>
      </c>
      <c r="F251" s="41"/>
      <c r="G251" s="61"/>
      <c r="H251" s="41">
        <f>D251*F251</f>
        <v>0</v>
      </c>
    </row>
    <row r="252" spans="2:8" ht="14.25" customHeight="1">
      <c r="B252" s="42"/>
      <c r="F252" s="44"/>
      <c r="G252" s="61"/>
      <c r="H252" s="44"/>
    </row>
    <row r="253" spans="2:8" ht="14.25" customHeight="1">
      <c r="B253" s="29" t="s">
        <v>116</v>
      </c>
      <c r="F253" s="32"/>
      <c r="G253" s="31"/>
      <c r="H253" s="32"/>
    </row>
    <row r="254" spans="2:8" ht="71.25">
      <c r="B254" s="34" t="s">
        <v>117</v>
      </c>
      <c r="F254" s="32"/>
      <c r="G254" s="31"/>
      <c r="H254" s="32"/>
    </row>
    <row r="255" spans="2:8" ht="14.25" customHeight="1">
      <c r="F255" s="32"/>
      <c r="G255" s="31"/>
      <c r="H255" s="32"/>
    </row>
    <row r="256" spans="2:8" ht="14.25" customHeight="1">
      <c r="B256" s="34" t="s">
        <v>31</v>
      </c>
      <c r="F256" s="32"/>
      <c r="G256" s="31"/>
      <c r="H256" s="32"/>
    </row>
    <row r="257" spans="1:10" ht="14.25" customHeight="1">
      <c r="F257" s="32"/>
      <c r="G257" s="31"/>
      <c r="H257" s="32"/>
    </row>
    <row r="258" spans="1:10" ht="14.25" customHeight="1">
      <c r="B258" s="42" t="s">
        <v>8</v>
      </c>
      <c r="D258" s="317">
        <v>1</v>
      </c>
      <c r="F258" s="41"/>
      <c r="G258" s="61"/>
      <c r="H258" s="41">
        <f>D258*F258</f>
        <v>0</v>
      </c>
    </row>
    <row r="259" spans="1:10" ht="14.25" customHeight="1">
      <c r="F259" s="32"/>
      <c r="G259" s="31"/>
      <c r="H259" s="32"/>
    </row>
    <row r="260" spans="1:10" ht="14.25" customHeight="1">
      <c r="A260" s="17"/>
      <c r="B260" s="62"/>
      <c r="C260" s="19"/>
      <c r="D260" s="20"/>
      <c r="E260" s="19"/>
      <c r="F260" s="21"/>
      <c r="G260" s="22"/>
      <c r="H260" s="21"/>
    </row>
    <row r="261" spans="1:10" ht="14.25" customHeight="1">
      <c r="A261" s="5"/>
      <c r="B261" s="89" t="s">
        <v>118</v>
      </c>
      <c r="C261" s="7"/>
      <c r="D261" s="8"/>
      <c r="E261" s="7"/>
      <c r="F261" s="8"/>
      <c r="G261" s="61"/>
      <c r="H261" s="64">
        <f>SUM(H245:H258)</f>
        <v>0</v>
      </c>
    </row>
    <row r="262" spans="1:10" ht="14.25" customHeight="1">
      <c r="A262" s="65"/>
      <c r="B262" s="66"/>
      <c r="C262" s="67"/>
      <c r="D262" s="68"/>
      <c r="E262" s="67"/>
      <c r="F262" s="41"/>
      <c r="G262" s="60"/>
      <c r="H262" s="41"/>
    </row>
    <row r="263" spans="1:10" ht="14.25" customHeight="1">
      <c r="A263" s="5"/>
      <c r="B263" s="69"/>
      <c r="C263" s="7"/>
      <c r="D263" s="8"/>
      <c r="E263" s="7"/>
      <c r="F263" s="44"/>
      <c r="G263" s="61"/>
      <c r="H263" s="44"/>
    </row>
    <row r="264" spans="1:10" ht="30">
      <c r="A264" s="91" t="s">
        <v>23</v>
      </c>
      <c r="B264" s="29" t="s">
        <v>33</v>
      </c>
      <c r="F264" s="32"/>
      <c r="G264" s="31"/>
      <c r="H264" s="32"/>
    </row>
    <row r="265" spans="1:10" ht="14.25" customHeight="1">
      <c r="F265" s="32"/>
      <c r="G265" s="31"/>
      <c r="H265" s="32"/>
    </row>
    <row r="266" spans="1:10" ht="14.25" customHeight="1">
      <c r="B266" s="29" t="s">
        <v>34</v>
      </c>
      <c r="F266" s="32"/>
      <c r="G266" s="31"/>
      <c r="H266" s="32"/>
    </row>
    <row r="267" spans="1:10" ht="14.25" customHeight="1">
      <c r="F267" s="32"/>
      <c r="G267" s="31"/>
      <c r="H267" s="32"/>
    </row>
    <row r="268" spans="1:10" ht="28.5" customHeight="1">
      <c r="B268" s="34" t="s">
        <v>90</v>
      </c>
      <c r="C268" s="34"/>
      <c r="D268" s="46"/>
      <c r="E268" s="47"/>
      <c r="F268" s="47"/>
      <c r="G268" s="47"/>
      <c r="H268" s="32"/>
    </row>
    <row r="269" spans="1:10" ht="72.75" customHeight="1">
      <c r="B269" s="34" t="s">
        <v>161</v>
      </c>
      <c r="F269" s="32"/>
      <c r="G269" s="31"/>
      <c r="H269" s="32"/>
    </row>
    <row r="270" spans="1:10" ht="45">
      <c r="B270" s="29" t="s">
        <v>226</v>
      </c>
      <c r="F270" s="32"/>
      <c r="G270" s="31"/>
      <c r="H270" s="32"/>
      <c r="J270" s="31"/>
    </row>
    <row r="271" spans="1:10" ht="42.75">
      <c r="B271" s="34" t="s">
        <v>119</v>
      </c>
      <c r="F271" s="32"/>
      <c r="G271" s="31"/>
      <c r="H271" s="32"/>
    </row>
    <row r="272" spans="1:10" ht="28.5">
      <c r="B272" s="34" t="s">
        <v>120</v>
      </c>
      <c r="F272" s="32"/>
      <c r="G272" s="31"/>
      <c r="H272" s="32"/>
    </row>
    <row r="273" spans="2:10" ht="14.25" customHeight="1">
      <c r="B273" s="40" t="s">
        <v>1</v>
      </c>
      <c r="D273" s="32">
        <v>19</v>
      </c>
      <c r="F273" s="41"/>
      <c r="G273" s="31"/>
      <c r="H273" s="41">
        <f>D273*F273</f>
        <v>0</v>
      </c>
      <c r="J273" s="31"/>
    </row>
    <row r="274" spans="2:10" ht="14.25" customHeight="1">
      <c r="D274" s="83"/>
      <c r="F274" s="32"/>
      <c r="G274" s="31"/>
      <c r="H274" s="32"/>
    </row>
    <row r="275" spans="2:10" ht="30">
      <c r="B275" s="29" t="s">
        <v>121</v>
      </c>
      <c r="D275" s="83"/>
      <c r="F275" s="32"/>
      <c r="G275" s="31"/>
      <c r="H275" s="32"/>
    </row>
    <row r="276" spans="2:10" ht="14.25" customHeight="1">
      <c r="B276" s="29"/>
      <c r="D276" s="83"/>
      <c r="F276" s="32"/>
      <c r="G276" s="31"/>
      <c r="H276" s="32"/>
    </row>
    <row r="277" spans="2:10" ht="71.25">
      <c r="B277" s="34" t="s">
        <v>91</v>
      </c>
      <c r="C277" s="34"/>
      <c r="D277" s="83"/>
      <c r="E277" s="47"/>
      <c r="F277" s="47"/>
      <c r="G277" s="47"/>
      <c r="H277" s="32"/>
    </row>
    <row r="278" spans="2:10" ht="60">
      <c r="B278" s="29" t="s">
        <v>122</v>
      </c>
      <c r="C278" s="34"/>
      <c r="D278" s="83"/>
      <c r="E278" s="47"/>
      <c r="F278" s="47"/>
      <c r="G278" s="47"/>
      <c r="H278" s="35"/>
      <c r="J278" s="31"/>
    </row>
    <row r="279" spans="2:10" ht="42.75">
      <c r="B279" s="34" t="s">
        <v>119</v>
      </c>
      <c r="F279" s="32"/>
      <c r="G279" s="31"/>
      <c r="H279" s="32"/>
    </row>
    <row r="280" spans="2:10" ht="28.5">
      <c r="B280" s="34" t="s">
        <v>123</v>
      </c>
      <c r="C280" s="34"/>
      <c r="D280" s="83"/>
      <c r="E280" s="47"/>
      <c r="F280" s="47"/>
      <c r="G280" s="47"/>
      <c r="H280" s="32"/>
    </row>
    <row r="281" spans="2:10" ht="14.25" customHeight="1">
      <c r="B281" s="40" t="s">
        <v>1</v>
      </c>
      <c r="D281" s="32">
        <v>128</v>
      </c>
      <c r="F281" s="41"/>
      <c r="G281" s="31"/>
      <c r="H281" s="41">
        <f>D281*F281</f>
        <v>0</v>
      </c>
      <c r="J281" s="31"/>
    </row>
    <row r="282" spans="2:10" ht="14.25" customHeight="1">
      <c r="D282" s="83"/>
      <c r="F282" s="25"/>
      <c r="H282" s="35"/>
    </row>
    <row r="283" spans="2:10" ht="30">
      <c r="B283" s="29" t="s">
        <v>124</v>
      </c>
      <c r="D283" s="83"/>
      <c r="F283" s="31"/>
      <c r="H283" s="35"/>
    </row>
    <row r="284" spans="2:10" ht="114">
      <c r="B284" s="85" t="s">
        <v>308</v>
      </c>
      <c r="D284" s="83"/>
      <c r="F284" s="31"/>
      <c r="H284" s="35"/>
    </row>
    <row r="285" spans="2:10" ht="28.5">
      <c r="B285" s="34" t="s">
        <v>92</v>
      </c>
      <c r="D285" s="83"/>
      <c r="F285" s="31"/>
      <c r="H285" s="35"/>
    </row>
    <row r="286" spans="2:10" ht="42.75">
      <c r="B286" s="34" t="s">
        <v>119</v>
      </c>
      <c r="F286" s="32"/>
      <c r="G286" s="31"/>
      <c r="H286" s="32"/>
    </row>
    <row r="287" spans="2:10" ht="28.5">
      <c r="B287" s="85" t="s">
        <v>93</v>
      </c>
      <c r="C287" s="85"/>
      <c r="D287" s="83"/>
      <c r="E287" s="92"/>
      <c r="F287" s="92"/>
      <c r="G287" s="92"/>
      <c r="H287" s="35"/>
    </row>
    <row r="288" spans="2:10" ht="31.5" customHeight="1">
      <c r="B288" s="54" t="s">
        <v>123</v>
      </c>
      <c r="D288" s="83"/>
      <c r="F288" s="31"/>
      <c r="H288" s="35"/>
    </row>
    <row r="289" spans="1:10" ht="14.25" customHeight="1">
      <c r="B289" s="40" t="s">
        <v>1</v>
      </c>
      <c r="D289" s="32">
        <v>313</v>
      </c>
      <c r="F289" s="41"/>
      <c r="G289" s="31"/>
      <c r="H289" s="41">
        <f>D289*F289</f>
        <v>0</v>
      </c>
      <c r="J289" s="31"/>
    </row>
    <row r="290" spans="1:10" ht="14.25" customHeight="1">
      <c r="B290" s="42"/>
      <c r="D290" s="83"/>
      <c r="F290" s="44"/>
      <c r="G290" s="31"/>
      <c r="H290" s="44"/>
    </row>
    <row r="291" spans="1:10" ht="14.25" customHeight="1">
      <c r="B291" s="94"/>
      <c r="D291" s="83"/>
      <c r="F291" s="44"/>
      <c r="G291" s="31"/>
      <c r="H291" s="44"/>
    </row>
    <row r="292" spans="1:10" ht="45">
      <c r="B292" s="29" t="s">
        <v>302</v>
      </c>
      <c r="D292" s="83"/>
      <c r="F292" s="32"/>
      <c r="G292" s="31"/>
      <c r="H292" s="32"/>
    </row>
    <row r="293" spans="1:10" ht="14.25" customHeight="1">
      <c r="D293" s="83"/>
      <c r="F293" s="32"/>
      <c r="G293" s="31"/>
      <c r="H293" s="32"/>
    </row>
    <row r="294" spans="1:10" ht="85.5">
      <c r="B294" s="34" t="s">
        <v>125</v>
      </c>
      <c r="C294" s="34"/>
      <c r="D294" s="83"/>
      <c r="E294" s="47"/>
      <c r="F294" s="47"/>
      <c r="G294" s="47"/>
      <c r="H294" s="32"/>
    </row>
    <row r="295" spans="1:10" ht="14.25" customHeight="1">
      <c r="B295" s="34" t="s">
        <v>35</v>
      </c>
      <c r="D295" s="83"/>
      <c r="F295" s="32"/>
      <c r="G295" s="31"/>
      <c r="H295" s="32"/>
    </row>
    <row r="296" spans="1:10" ht="14.25" customHeight="1">
      <c r="B296" s="40" t="s">
        <v>1</v>
      </c>
      <c r="D296" s="32">
        <v>1</v>
      </c>
      <c r="F296" s="41"/>
      <c r="G296" s="31"/>
      <c r="H296" s="41">
        <f>D296*F296</f>
        <v>0</v>
      </c>
    </row>
    <row r="297" spans="1:10" ht="14.25" customHeight="1">
      <c r="B297" s="42"/>
      <c r="D297" s="83"/>
      <c r="F297" s="44"/>
      <c r="G297" s="31"/>
      <c r="H297" s="44"/>
    </row>
    <row r="298" spans="1:10">
      <c r="D298" s="83"/>
      <c r="F298" s="32"/>
      <c r="G298" s="31"/>
      <c r="H298" s="32"/>
    </row>
    <row r="299" spans="1:10">
      <c r="A299" s="17"/>
      <c r="B299" s="62"/>
      <c r="C299" s="19"/>
      <c r="D299" s="20"/>
      <c r="E299" s="19"/>
      <c r="F299" s="21"/>
      <c r="G299" s="22"/>
      <c r="H299" s="21"/>
    </row>
    <row r="300" spans="1:10" ht="30">
      <c r="A300" s="96" t="s">
        <v>23</v>
      </c>
      <c r="B300" s="89" t="s">
        <v>36</v>
      </c>
      <c r="C300" s="7"/>
      <c r="D300" s="8"/>
      <c r="E300" s="7"/>
      <c r="F300" s="44"/>
      <c r="G300" s="60"/>
      <c r="H300" s="64">
        <f>SUM(H273:H297)</f>
        <v>0</v>
      </c>
      <c r="J300" s="287"/>
    </row>
    <row r="301" spans="1:10">
      <c r="A301" s="65"/>
      <c r="B301" s="66"/>
      <c r="C301" s="67"/>
      <c r="D301" s="68"/>
      <c r="E301" s="67"/>
      <c r="F301" s="41"/>
      <c r="G301" s="60"/>
      <c r="H301" s="41"/>
      <c r="J301" s="288"/>
    </row>
    <row r="302" spans="1:10" ht="14.25" customHeight="1">
      <c r="A302" s="5"/>
      <c r="B302" s="69"/>
      <c r="C302" s="7"/>
      <c r="D302" s="8"/>
      <c r="E302" s="7"/>
      <c r="F302" s="44"/>
      <c r="G302" s="61"/>
      <c r="H302" s="44"/>
      <c r="J302" s="288"/>
    </row>
    <row r="303" spans="1:10" ht="14.25" customHeight="1">
      <c r="A303" s="38" t="s">
        <v>32</v>
      </c>
      <c r="B303" s="29" t="s">
        <v>168</v>
      </c>
      <c r="F303" s="97"/>
      <c r="H303" s="35"/>
    </row>
    <row r="304" spans="1:10" ht="14.25" customHeight="1">
      <c r="A304" s="38"/>
      <c r="B304" s="29"/>
      <c r="F304" s="97"/>
      <c r="H304" s="35"/>
    </row>
    <row r="305" spans="1:8" ht="105">
      <c r="A305" s="98"/>
      <c r="B305" s="99" t="s">
        <v>126</v>
      </c>
      <c r="F305" s="100"/>
      <c r="G305" s="7"/>
      <c r="H305" s="84"/>
    </row>
    <row r="306" spans="1:8" ht="14.25" customHeight="1">
      <c r="B306" s="99"/>
      <c r="F306" s="100"/>
      <c r="G306" s="7"/>
      <c r="H306" s="84"/>
    </row>
    <row r="307" spans="1:8" ht="14.25" customHeight="1">
      <c r="B307" s="27" t="s">
        <v>127</v>
      </c>
      <c r="F307" s="100"/>
      <c r="G307" s="7"/>
      <c r="H307" s="84"/>
    </row>
    <row r="308" spans="1:8" ht="14.25" customHeight="1">
      <c r="B308" s="27"/>
      <c r="F308" s="100"/>
      <c r="G308" s="7"/>
      <c r="H308" s="84"/>
    </row>
    <row r="309" spans="1:8" ht="28.5">
      <c r="B309" s="101" t="s">
        <v>38</v>
      </c>
      <c r="F309" s="100"/>
      <c r="G309" s="7"/>
      <c r="H309" s="84"/>
    </row>
    <row r="310" spans="1:8" ht="14.25" customHeight="1">
      <c r="B310" s="101"/>
      <c r="F310" s="100"/>
      <c r="G310" s="7"/>
      <c r="H310" s="84"/>
    </row>
    <row r="311" spans="1:8" ht="14.25" customHeight="1">
      <c r="B311" s="101" t="s">
        <v>128</v>
      </c>
      <c r="F311" s="100"/>
      <c r="G311" s="7"/>
      <c r="H311" s="84"/>
    </row>
    <row r="312" spans="1:8" ht="14.25" customHeight="1">
      <c r="B312" s="101" t="s">
        <v>39</v>
      </c>
      <c r="F312" s="100"/>
      <c r="G312" s="7"/>
      <c r="H312" s="84"/>
    </row>
    <row r="313" spans="1:8" ht="14.25" customHeight="1">
      <c r="B313" s="101" t="s">
        <v>40</v>
      </c>
      <c r="F313" s="100"/>
      <c r="G313" s="7"/>
      <c r="H313" s="84"/>
    </row>
    <row r="314" spans="1:8" ht="14.25" customHeight="1">
      <c r="B314" s="101" t="s">
        <v>41</v>
      </c>
      <c r="F314" s="100"/>
      <c r="G314" s="7"/>
      <c r="H314" s="84"/>
    </row>
    <row r="315" spans="1:8" ht="14.25" customHeight="1">
      <c r="B315" s="101" t="s">
        <v>42</v>
      </c>
      <c r="F315" s="100"/>
      <c r="G315" s="7"/>
      <c r="H315" s="84"/>
    </row>
    <row r="316" spans="1:8" ht="14.25" customHeight="1">
      <c r="B316" s="80"/>
      <c r="F316" s="100"/>
      <c r="G316" s="7"/>
      <c r="H316" s="84"/>
    </row>
    <row r="317" spans="1:8" ht="42.75">
      <c r="B317" s="85" t="s">
        <v>129</v>
      </c>
      <c r="F317" s="100"/>
      <c r="G317" s="7"/>
      <c r="H317" s="84"/>
    </row>
    <row r="318" spans="1:8" ht="14.25" customHeight="1">
      <c r="B318" s="85"/>
      <c r="F318" s="100"/>
      <c r="G318" s="7"/>
      <c r="H318" s="84"/>
    </row>
    <row r="319" spans="1:8" ht="28.5">
      <c r="B319" s="101" t="s">
        <v>130</v>
      </c>
      <c r="F319" s="100"/>
      <c r="G319" s="7"/>
      <c r="H319" s="84"/>
    </row>
    <row r="320" spans="1:8" ht="14.25" customHeight="1">
      <c r="B320" s="85"/>
      <c r="F320" s="100"/>
      <c r="G320" s="7"/>
      <c r="H320" s="84"/>
    </row>
    <row r="321" spans="1:12" ht="57">
      <c r="B321" s="101" t="s">
        <v>131</v>
      </c>
      <c r="F321" s="100"/>
      <c r="G321" s="7"/>
      <c r="H321" s="84"/>
    </row>
    <row r="322" spans="1:12" ht="28.5">
      <c r="B322" s="101" t="s">
        <v>132</v>
      </c>
      <c r="F322" s="100"/>
      <c r="G322" s="7"/>
      <c r="H322" s="84"/>
    </row>
    <row r="323" spans="1:12" ht="14.25" customHeight="1">
      <c r="B323" s="80"/>
      <c r="F323" s="100"/>
      <c r="G323" s="7"/>
      <c r="H323" s="84"/>
    </row>
    <row r="324" spans="1:12" s="290" customFormat="1" ht="100.5" customHeight="1">
      <c r="A324" s="102"/>
      <c r="B324" s="103" t="s">
        <v>97</v>
      </c>
      <c r="C324" s="39"/>
      <c r="D324" s="93"/>
      <c r="E324" s="25"/>
      <c r="F324" s="44"/>
      <c r="G324" s="61"/>
      <c r="H324" s="61"/>
      <c r="I324" s="289"/>
      <c r="J324" s="61"/>
      <c r="K324" s="61"/>
      <c r="L324" s="61"/>
    </row>
    <row r="325" spans="1:12" s="290" customFormat="1" ht="14.25" customHeight="1">
      <c r="A325" s="102"/>
      <c r="B325" s="103"/>
      <c r="C325" s="39"/>
      <c r="D325" s="93"/>
      <c r="E325" s="25"/>
      <c r="F325" s="44"/>
      <c r="G325" s="61"/>
      <c r="H325" s="61"/>
      <c r="I325" s="289"/>
      <c r="J325" s="61"/>
      <c r="K325" s="61"/>
      <c r="L325" s="61"/>
    </row>
    <row r="326" spans="1:12" ht="132.75" customHeight="1">
      <c r="B326" s="85" t="s">
        <v>133</v>
      </c>
      <c r="F326" s="100"/>
      <c r="G326" s="7"/>
      <c r="H326" s="84"/>
    </row>
    <row r="327" spans="1:12" ht="14.25" customHeight="1">
      <c r="B327" s="85"/>
      <c r="F327" s="100"/>
      <c r="G327" s="7"/>
      <c r="H327" s="84"/>
    </row>
    <row r="328" spans="1:12" ht="28.5">
      <c r="B328" s="104" t="s">
        <v>43</v>
      </c>
      <c r="F328" s="100"/>
      <c r="G328" s="7"/>
      <c r="H328" s="84"/>
    </row>
    <row r="329" spans="1:12" ht="14.25" customHeight="1">
      <c r="B329" s="101"/>
      <c r="F329" s="100"/>
      <c r="G329" s="7"/>
      <c r="H329" s="84"/>
    </row>
    <row r="330" spans="1:12" ht="42.75">
      <c r="B330" s="105" t="s">
        <v>134</v>
      </c>
      <c r="F330" s="100"/>
      <c r="G330" s="7"/>
      <c r="H330" s="84"/>
    </row>
    <row r="331" spans="1:12" ht="14.25" customHeight="1">
      <c r="B331" s="101"/>
      <c r="F331" s="100"/>
      <c r="G331" s="7"/>
      <c r="H331" s="84"/>
    </row>
    <row r="332" spans="1:12">
      <c r="B332" s="85" t="s">
        <v>44</v>
      </c>
      <c r="F332" s="100"/>
      <c r="G332" s="7"/>
      <c r="H332" s="84"/>
    </row>
    <row r="333" spans="1:12" ht="28.5">
      <c r="B333" s="106" t="s">
        <v>45</v>
      </c>
      <c r="F333" s="100"/>
      <c r="G333" s="7"/>
      <c r="H333" s="84"/>
    </row>
    <row r="334" spans="1:12" ht="14.25" customHeight="1">
      <c r="B334" s="106"/>
      <c r="F334" s="100"/>
      <c r="G334" s="7"/>
      <c r="H334" s="84"/>
    </row>
    <row r="335" spans="1:12">
      <c r="B335" s="106" t="s">
        <v>135</v>
      </c>
      <c r="F335" s="100"/>
      <c r="G335" s="7"/>
      <c r="H335" s="84"/>
    </row>
    <row r="336" spans="1:12" ht="14.25" customHeight="1">
      <c r="B336" s="101"/>
      <c r="F336" s="100"/>
      <c r="G336" s="7"/>
      <c r="H336" s="84"/>
    </row>
    <row r="337" spans="1:10" ht="57">
      <c r="B337" s="106" t="s">
        <v>136</v>
      </c>
      <c r="F337" s="100"/>
      <c r="G337" s="7"/>
      <c r="H337" s="84"/>
    </row>
    <row r="338" spans="1:10" ht="14.25" customHeight="1">
      <c r="B338" s="106"/>
      <c r="F338" s="100"/>
      <c r="G338" s="7"/>
      <c r="H338" s="84"/>
    </row>
    <row r="339" spans="1:10" ht="28.5">
      <c r="B339" s="106" t="s">
        <v>137</v>
      </c>
      <c r="F339" s="100"/>
      <c r="G339" s="7"/>
      <c r="H339" s="84"/>
    </row>
    <row r="340" spans="1:10">
      <c r="B340" s="106"/>
      <c r="F340" s="100"/>
      <c r="G340" s="7"/>
      <c r="H340" s="84"/>
    </row>
    <row r="341" spans="1:10" s="55" customFormat="1" ht="111" customHeight="1">
      <c r="A341" s="53"/>
      <c r="B341" s="107" t="s">
        <v>247</v>
      </c>
      <c r="D341" s="56"/>
      <c r="E341" s="185"/>
      <c r="F341" s="291"/>
      <c r="G341" s="292"/>
      <c r="H341" s="293"/>
      <c r="J341" s="54"/>
    </row>
    <row r="342" spans="1:10" s="55" customFormat="1" ht="12" customHeight="1">
      <c r="A342" s="53"/>
      <c r="B342" s="108"/>
      <c r="D342" s="56"/>
      <c r="E342" s="185"/>
      <c r="F342" s="291"/>
      <c r="G342" s="292"/>
      <c r="H342" s="293"/>
      <c r="J342" s="109"/>
    </row>
    <row r="343" spans="1:10" s="1" customFormat="1" ht="28.5">
      <c r="A343" s="53"/>
      <c r="B343" s="110" t="s">
        <v>170</v>
      </c>
      <c r="D343" s="56"/>
      <c r="F343" s="111"/>
      <c r="G343" s="112"/>
      <c r="H343" s="113"/>
      <c r="J343" s="109"/>
    </row>
    <row r="344" spans="1:10" s="1" customFormat="1" ht="42.75">
      <c r="A344" s="53"/>
      <c r="B344" s="110" t="s">
        <v>171</v>
      </c>
      <c r="D344" s="56"/>
      <c r="F344" s="111"/>
      <c r="G344" s="112"/>
      <c r="H344" s="113"/>
    </row>
    <row r="345" spans="1:10" s="1" customFormat="1" ht="8.25" customHeight="1">
      <c r="A345" s="53"/>
      <c r="B345" s="110"/>
      <c r="D345" s="56"/>
      <c r="F345" s="111"/>
      <c r="G345" s="112"/>
      <c r="H345" s="113"/>
    </row>
    <row r="346" spans="1:10" s="1" customFormat="1" ht="132" customHeight="1">
      <c r="A346" s="53"/>
      <c r="B346" s="110" t="s">
        <v>172</v>
      </c>
      <c r="D346" s="56"/>
      <c r="F346" s="111"/>
      <c r="G346" s="112"/>
      <c r="H346" s="113"/>
    </row>
    <row r="347" spans="1:10" s="1" customFormat="1" ht="6.75" customHeight="1">
      <c r="A347" s="53"/>
      <c r="B347" s="110"/>
      <c r="D347" s="56"/>
      <c r="F347" s="111"/>
      <c r="G347" s="112"/>
      <c r="H347" s="113"/>
    </row>
    <row r="348" spans="1:10" s="1" customFormat="1" ht="60.75" customHeight="1">
      <c r="A348" s="53"/>
      <c r="B348" s="110" t="s">
        <v>173</v>
      </c>
      <c r="D348" s="56"/>
      <c r="F348" s="111"/>
      <c r="G348" s="112"/>
      <c r="H348" s="113"/>
    </row>
    <row r="349" spans="1:10" s="1" customFormat="1" ht="28.5">
      <c r="A349" s="53"/>
      <c r="B349" s="110" t="s">
        <v>174</v>
      </c>
      <c r="D349" s="56"/>
      <c r="F349" s="111"/>
      <c r="G349" s="112"/>
      <c r="H349" s="113"/>
    </row>
    <row r="350" spans="1:10" s="1" customFormat="1" ht="13.5" customHeight="1">
      <c r="A350" s="53"/>
      <c r="B350" s="110"/>
      <c r="D350" s="56"/>
      <c r="F350" s="111"/>
      <c r="G350" s="112"/>
      <c r="H350" s="113"/>
    </row>
    <row r="351" spans="1:10" s="1" customFormat="1" ht="30.75" customHeight="1">
      <c r="A351" s="53"/>
      <c r="B351" s="110" t="s">
        <v>175</v>
      </c>
      <c r="C351" s="110"/>
      <c r="D351" s="187"/>
      <c r="E351" s="187"/>
      <c r="F351" s="188"/>
      <c r="G351" s="187"/>
      <c r="H351" s="113"/>
    </row>
    <row r="352" spans="1:10" s="1" customFormat="1" ht="14.25" customHeight="1">
      <c r="A352" s="53"/>
      <c r="B352" s="110"/>
      <c r="D352" s="56"/>
      <c r="F352" s="111"/>
      <c r="G352" s="112"/>
      <c r="H352" s="113"/>
    </row>
    <row r="353" spans="1:8" s="1" customFormat="1">
      <c r="A353" s="53"/>
      <c r="B353" s="110" t="s">
        <v>228</v>
      </c>
      <c r="D353" s="56"/>
      <c r="F353" s="111"/>
      <c r="G353" s="112"/>
      <c r="H353" s="113"/>
    </row>
    <row r="354" spans="1:8" s="1" customFormat="1">
      <c r="A354" s="53"/>
      <c r="B354" s="110"/>
      <c r="D354" s="56"/>
      <c r="F354" s="111"/>
      <c r="G354" s="112"/>
      <c r="H354" s="113"/>
    </row>
    <row r="355" spans="1:8" s="1" customFormat="1" ht="20.25" customHeight="1">
      <c r="A355" s="53"/>
      <c r="B355" s="59" t="s">
        <v>229</v>
      </c>
      <c r="D355" s="56"/>
      <c r="F355" s="111"/>
      <c r="G355" s="112"/>
      <c r="H355" s="113"/>
    </row>
    <row r="356" spans="1:8" s="1" customFormat="1" ht="21" customHeight="1">
      <c r="A356" s="53"/>
      <c r="B356" s="59" t="s">
        <v>230</v>
      </c>
      <c r="D356" s="56"/>
      <c r="F356" s="111"/>
      <c r="G356" s="112"/>
      <c r="H356" s="113"/>
    </row>
    <row r="357" spans="1:8" s="55" customFormat="1" ht="23.25" customHeight="1">
      <c r="A357" s="53"/>
      <c r="B357" s="59" t="s">
        <v>231</v>
      </c>
      <c r="C357" s="1"/>
      <c r="D357" s="56"/>
      <c r="E357" s="1"/>
      <c r="F357" s="111"/>
      <c r="G357" s="112"/>
      <c r="H357" s="113"/>
    </row>
    <row r="358" spans="1:8" s="55" customFormat="1" ht="22.5" customHeight="1">
      <c r="A358" s="53"/>
      <c r="B358" s="59" t="s">
        <v>232</v>
      </c>
      <c r="C358" s="1"/>
      <c r="D358" s="56"/>
      <c r="E358" s="1"/>
      <c r="F358" s="111"/>
      <c r="G358" s="112"/>
      <c r="H358" s="113"/>
    </row>
    <row r="359" spans="1:8" s="55" customFormat="1" ht="9.75" customHeight="1">
      <c r="A359" s="53"/>
      <c r="B359" s="110"/>
      <c r="D359" s="56"/>
      <c r="E359" s="185"/>
      <c r="F359" s="291"/>
      <c r="G359" s="292"/>
      <c r="H359" s="293"/>
    </row>
    <row r="360" spans="1:8" s="1" customFormat="1" ht="28.5">
      <c r="A360" s="53"/>
      <c r="B360" s="110" t="s">
        <v>233</v>
      </c>
      <c r="D360" s="56"/>
      <c r="F360" s="111"/>
      <c r="G360" s="112"/>
      <c r="H360" s="113"/>
    </row>
    <row r="361" spans="1:8" s="1" customFormat="1">
      <c r="A361" s="53"/>
      <c r="B361" s="110"/>
      <c r="D361" s="56"/>
      <c r="F361" s="111"/>
      <c r="G361" s="112"/>
      <c r="H361" s="113"/>
    </row>
    <row r="362" spans="1:8" s="1" customFormat="1" ht="16.5" customHeight="1">
      <c r="A362" s="53"/>
      <c r="B362" s="110" t="s">
        <v>278</v>
      </c>
      <c r="D362" s="95"/>
      <c r="F362" s="111"/>
      <c r="G362" s="112"/>
      <c r="H362" s="113"/>
    </row>
    <row r="363" spans="1:8" s="1" customFormat="1" ht="15.75" customHeight="1">
      <c r="A363" s="53"/>
      <c r="B363" s="176" t="s">
        <v>14</v>
      </c>
      <c r="D363" s="334">
        <v>130</v>
      </c>
      <c r="F363" s="270"/>
      <c r="G363" s="270"/>
      <c r="H363" s="41">
        <f>D363*F363</f>
        <v>0</v>
      </c>
    </row>
    <row r="364" spans="1:8" s="55" customFormat="1" ht="15.75" customHeight="1">
      <c r="A364" s="53"/>
      <c r="B364" s="110"/>
      <c r="D364" s="56"/>
      <c r="E364" s="185"/>
      <c r="F364" s="272"/>
      <c r="G364" s="271"/>
      <c r="H364" s="272"/>
    </row>
    <row r="365" spans="1:8" s="55" customFormat="1" ht="15">
      <c r="A365" s="53"/>
      <c r="B365" s="226"/>
      <c r="C365" s="229"/>
      <c r="D365" s="95"/>
      <c r="E365" s="229"/>
      <c r="F365" s="294"/>
      <c r="G365" s="229"/>
      <c r="H365" s="295"/>
    </row>
    <row r="366" spans="1:8" ht="30">
      <c r="A366" s="5"/>
      <c r="B366" s="116" t="s">
        <v>303</v>
      </c>
      <c r="D366" s="83"/>
      <c r="F366" s="32"/>
      <c r="H366" s="88"/>
    </row>
    <row r="367" spans="1:8" ht="14.25" customHeight="1">
      <c r="A367" s="5"/>
      <c r="B367" s="34" t="s">
        <v>22</v>
      </c>
      <c r="D367" s="83"/>
      <c r="F367" s="32"/>
      <c r="H367" s="33"/>
    </row>
    <row r="368" spans="1:8" ht="71.25">
      <c r="A368" s="5"/>
      <c r="B368" s="106" t="s">
        <v>138</v>
      </c>
      <c r="D368" s="83"/>
      <c r="F368" s="32"/>
      <c r="H368" s="33"/>
    </row>
    <row r="369" spans="1:8" ht="71.25">
      <c r="A369" s="5"/>
      <c r="B369" s="34" t="s">
        <v>139</v>
      </c>
      <c r="D369" s="83"/>
      <c r="F369" s="32"/>
      <c r="H369" s="33"/>
    </row>
    <row r="370" spans="1:8" ht="28.5">
      <c r="A370" s="5"/>
      <c r="B370" s="34" t="s">
        <v>140</v>
      </c>
      <c r="D370" s="83"/>
      <c r="F370" s="32"/>
      <c r="H370" s="33"/>
    </row>
    <row r="371" spans="1:8" ht="85.5">
      <c r="A371" s="5"/>
      <c r="B371" s="106" t="s">
        <v>141</v>
      </c>
      <c r="D371" s="83"/>
      <c r="F371" s="32"/>
      <c r="H371" s="33"/>
    </row>
    <row r="372" spans="1:8" ht="71.25">
      <c r="A372" s="86"/>
      <c r="B372" s="106" t="s">
        <v>142</v>
      </c>
      <c r="D372" s="83"/>
      <c r="F372" s="32"/>
      <c r="H372" s="33"/>
    </row>
    <row r="373" spans="1:8" ht="71.25">
      <c r="A373" s="86"/>
      <c r="B373" s="34" t="s">
        <v>46</v>
      </c>
      <c r="D373" s="83"/>
      <c r="F373" s="32"/>
      <c r="H373" s="33"/>
    </row>
    <row r="374" spans="1:8" ht="28.5">
      <c r="B374" s="34" t="s">
        <v>143</v>
      </c>
      <c r="D374" s="83"/>
      <c r="F374" s="32"/>
      <c r="H374" s="33"/>
    </row>
    <row r="375" spans="1:8">
      <c r="D375" s="83"/>
      <c r="F375" s="32"/>
      <c r="H375" s="33"/>
    </row>
    <row r="376" spans="1:8">
      <c r="D376" s="83"/>
      <c r="F376" s="31"/>
      <c r="H376" s="31"/>
    </row>
    <row r="377" spans="1:8">
      <c r="B377" s="34" t="s">
        <v>279</v>
      </c>
      <c r="D377" s="83"/>
      <c r="F377" s="31"/>
      <c r="H377" s="31"/>
    </row>
    <row r="378" spans="1:8">
      <c r="B378" s="42" t="s">
        <v>14</v>
      </c>
      <c r="D378" s="32">
        <v>130</v>
      </c>
      <c r="F378" s="41"/>
      <c r="G378" s="31"/>
      <c r="H378" s="41">
        <f>D378*F378</f>
        <v>0</v>
      </c>
    </row>
    <row r="379" spans="1:8" ht="14.25" customHeight="1">
      <c r="B379" s="42"/>
      <c r="D379" s="32"/>
      <c r="F379" s="44"/>
      <c r="G379" s="31"/>
      <c r="H379" s="44"/>
    </row>
    <row r="380" spans="1:8" ht="15.75" customHeight="1">
      <c r="A380" s="5"/>
      <c r="B380" s="114"/>
      <c r="D380" s="83"/>
      <c r="F380" s="32"/>
      <c r="H380" s="33"/>
    </row>
    <row r="381" spans="1:8" ht="18" customHeight="1">
      <c r="A381" s="17"/>
      <c r="B381" s="62"/>
      <c r="C381" s="19"/>
      <c r="D381" s="20"/>
      <c r="E381" s="19"/>
      <c r="F381" s="22"/>
      <c r="G381" s="19"/>
      <c r="H381" s="117"/>
    </row>
    <row r="382" spans="1:8" ht="14.25" customHeight="1">
      <c r="A382" s="86" t="s">
        <v>144</v>
      </c>
      <c r="B382" s="63" t="s">
        <v>179</v>
      </c>
      <c r="C382" s="7"/>
      <c r="D382" s="8"/>
      <c r="E382" s="7"/>
      <c r="F382" s="8"/>
      <c r="G382" s="8"/>
      <c r="H382" s="118">
        <f>SUM(H363:H380)</f>
        <v>0</v>
      </c>
    </row>
    <row r="383" spans="1:8" ht="15.75" customHeight="1">
      <c r="A383" s="65"/>
      <c r="B383" s="66"/>
      <c r="C383" s="67"/>
      <c r="D383" s="68"/>
      <c r="E383" s="67"/>
      <c r="F383" s="60"/>
      <c r="G383" s="67"/>
      <c r="H383" s="119"/>
    </row>
    <row r="384" spans="1:8" ht="14.25" customHeight="1">
      <c r="A384" s="5"/>
      <c r="B384" s="69"/>
      <c r="C384" s="7"/>
      <c r="D384" s="8"/>
      <c r="E384" s="7"/>
      <c r="F384" s="61"/>
      <c r="G384" s="7"/>
      <c r="H384" s="84"/>
    </row>
    <row r="385" spans="1:8" ht="14.25" customHeight="1">
      <c r="A385" s="86" t="s">
        <v>37</v>
      </c>
      <c r="B385" s="89" t="s">
        <v>145</v>
      </c>
      <c r="C385" s="7"/>
      <c r="D385" s="8"/>
      <c r="E385" s="7"/>
      <c r="F385" s="44"/>
      <c r="G385" s="61"/>
      <c r="H385" s="44"/>
    </row>
    <row r="386" spans="1:8" ht="14.25" customHeight="1">
      <c r="A386" s="86"/>
      <c r="B386" s="89"/>
      <c r="C386" s="7"/>
      <c r="D386" s="8"/>
      <c r="E386" s="7"/>
      <c r="F386" s="44"/>
      <c r="G386" s="61"/>
      <c r="H386" s="44"/>
    </row>
    <row r="387" spans="1:8" ht="14.25" customHeight="1">
      <c r="A387" s="86"/>
      <c r="B387" s="89" t="s">
        <v>162</v>
      </c>
      <c r="C387" s="7"/>
      <c r="D387" s="8"/>
      <c r="E387" s="7"/>
      <c r="F387" s="100"/>
      <c r="G387" s="7"/>
      <c r="H387" s="84"/>
    </row>
    <row r="388" spans="1:8" s="298" customFormat="1" ht="14.25" customHeight="1">
      <c r="A388" s="296"/>
      <c r="B388" s="297"/>
      <c r="C388" s="115"/>
      <c r="D388" s="8"/>
      <c r="E388" s="7"/>
      <c r="F388" s="100"/>
      <c r="G388" s="7"/>
      <c r="H388" s="84"/>
    </row>
    <row r="389" spans="1:8" ht="45">
      <c r="A389" s="5"/>
      <c r="B389" s="120" t="s">
        <v>269</v>
      </c>
      <c r="D389" s="43"/>
      <c r="F389" s="44"/>
      <c r="G389" s="31"/>
      <c r="H389" s="44"/>
    </row>
    <row r="390" spans="1:8" ht="14.25" customHeight="1">
      <c r="A390" s="5"/>
      <c r="B390" s="128"/>
      <c r="D390" s="43"/>
      <c r="F390" s="44"/>
      <c r="G390" s="31"/>
      <c r="H390" s="44"/>
    </row>
    <row r="391" spans="1:8" ht="78" customHeight="1">
      <c r="A391" s="5"/>
      <c r="B391" s="109" t="s">
        <v>304</v>
      </c>
      <c r="D391" s="43"/>
      <c r="F391" s="44"/>
      <c r="G391" s="31"/>
      <c r="H391" s="44"/>
    </row>
    <row r="392" spans="1:8" ht="47.25" customHeight="1">
      <c r="A392" s="5"/>
      <c r="B392" s="54" t="s">
        <v>163</v>
      </c>
      <c r="F392" s="44"/>
      <c r="G392" s="31"/>
      <c r="H392" s="44"/>
    </row>
    <row r="393" spans="1:8" ht="60" customHeight="1">
      <c r="A393" s="5"/>
      <c r="B393" s="54" t="s">
        <v>164</v>
      </c>
      <c r="F393" s="44"/>
      <c r="G393" s="31"/>
      <c r="H393" s="44"/>
    </row>
    <row r="394" spans="1:8" s="3" customFormat="1" ht="99.75">
      <c r="A394" s="121"/>
      <c r="B394" s="54" t="s">
        <v>165</v>
      </c>
      <c r="C394" s="122"/>
      <c r="D394" s="122"/>
      <c r="E394" s="4"/>
      <c r="F394" s="123"/>
      <c r="G394" s="124"/>
      <c r="H394" s="123"/>
    </row>
    <row r="395" spans="1:8" s="3" customFormat="1" ht="42.75">
      <c r="A395" s="121"/>
      <c r="B395" s="54" t="s">
        <v>166</v>
      </c>
      <c r="C395" s="122"/>
      <c r="D395" s="122"/>
      <c r="E395" s="4"/>
      <c r="F395" s="125"/>
      <c r="G395" s="124"/>
      <c r="H395" s="125"/>
    </row>
    <row r="396" spans="1:8" s="3" customFormat="1" ht="42.75">
      <c r="A396" s="121"/>
      <c r="B396" s="129" t="s">
        <v>167</v>
      </c>
      <c r="C396" s="122"/>
      <c r="D396" s="122"/>
      <c r="E396" s="4"/>
      <c r="F396" s="125"/>
      <c r="G396" s="124"/>
      <c r="H396" s="125"/>
    </row>
    <row r="397" spans="1:8" s="4" customFormat="1" ht="10.5" customHeight="1">
      <c r="A397" s="121"/>
      <c r="B397" s="82"/>
      <c r="C397" s="122"/>
      <c r="D397" s="122"/>
      <c r="F397" s="125"/>
      <c r="G397" s="124"/>
      <c r="H397" s="125"/>
    </row>
    <row r="398" spans="1:8" s="3" customFormat="1" ht="15">
      <c r="A398" s="121"/>
      <c r="B398" s="54" t="s">
        <v>251</v>
      </c>
      <c r="C398" s="122"/>
      <c r="D398" s="122"/>
      <c r="E398" s="4"/>
      <c r="F398" s="123"/>
      <c r="G398" s="124"/>
      <c r="H398" s="123"/>
    </row>
    <row r="399" spans="1:8" ht="14.25" customHeight="1">
      <c r="A399" s="5"/>
      <c r="B399" s="54"/>
      <c r="F399" s="44"/>
      <c r="G399" s="31"/>
      <c r="H399" s="44"/>
    </row>
    <row r="400" spans="1:8" ht="43.5" customHeight="1">
      <c r="A400" s="5"/>
      <c r="B400" s="110" t="s">
        <v>280</v>
      </c>
      <c r="F400" s="44"/>
      <c r="G400" s="31"/>
      <c r="H400" s="44"/>
    </row>
    <row r="401" spans="1:13" ht="14.25" customHeight="1">
      <c r="A401" s="5"/>
      <c r="B401" s="54"/>
      <c r="F401" s="44"/>
      <c r="G401" s="31"/>
      <c r="H401" s="44"/>
    </row>
    <row r="402" spans="1:13" s="4" customFormat="1" ht="100.5" customHeight="1">
      <c r="A402" s="126"/>
      <c r="B402" s="54" t="s">
        <v>252</v>
      </c>
      <c r="C402" s="122"/>
      <c r="D402" s="123"/>
      <c r="E402" s="124"/>
      <c r="F402" s="123"/>
      <c r="G402" s="124"/>
      <c r="H402" s="123"/>
    </row>
    <row r="403" spans="1:13" s="4" customFormat="1">
      <c r="A403" s="130"/>
      <c r="B403" s="52"/>
      <c r="C403" s="131"/>
      <c r="D403" s="317"/>
      <c r="E403" s="122"/>
      <c r="F403" s="123"/>
      <c r="G403" s="325"/>
      <c r="H403" s="123"/>
    </row>
    <row r="404" spans="1:13" s="55" customFormat="1" ht="15">
      <c r="A404" s="53"/>
      <c r="B404" s="54" t="s">
        <v>253</v>
      </c>
      <c r="D404" s="133"/>
      <c r="E404" s="185"/>
      <c r="F404" s="2"/>
      <c r="G404" s="51"/>
      <c r="H404" s="2"/>
    </row>
    <row r="405" spans="1:13" s="55" customFormat="1" ht="15">
      <c r="A405" s="53"/>
      <c r="B405" s="52"/>
      <c r="D405" s="317"/>
      <c r="E405" s="185"/>
      <c r="F405" s="2"/>
      <c r="G405" s="51"/>
      <c r="H405" s="2"/>
      <c r="M405" s="4"/>
    </row>
    <row r="406" spans="1:13" s="55" customFormat="1" ht="15">
      <c r="A406" s="53"/>
      <c r="B406" s="54" t="s">
        <v>254</v>
      </c>
      <c r="D406" s="133"/>
      <c r="E406" s="185"/>
      <c r="F406" s="2"/>
      <c r="G406" s="51"/>
      <c r="H406" s="2"/>
      <c r="L406" s="4"/>
      <c r="M406" s="4"/>
    </row>
    <row r="407" spans="1:13" s="55" customFormat="1" ht="15">
      <c r="A407" s="53"/>
      <c r="B407" s="52"/>
      <c r="D407" s="317"/>
      <c r="E407" s="185"/>
      <c r="F407" s="2"/>
      <c r="G407" s="51"/>
      <c r="H407" s="2"/>
    </row>
    <row r="408" spans="1:13" s="55" customFormat="1" ht="15">
      <c r="A408" s="53"/>
      <c r="B408" s="54" t="s">
        <v>255</v>
      </c>
      <c r="D408" s="133"/>
      <c r="E408" s="185"/>
      <c r="F408" s="2"/>
      <c r="G408" s="51"/>
      <c r="H408" s="2"/>
    </row>
    <row r="409" spans="1:13" s="55" customFormat="1" ht="15">
      <c r="A409" s="53"/>
      <c r="B409" s="52"/>
      <c r="D409" s="317"/>
      <c r="E409" s="185"/>
      <c r="F409" s="2"/>
      <c r="G409" s="51"/>
      <c r="H409" s="2"/>
    </row>
    <row r="410" spans="1:13" s="55" customFormat="1" ht="15">
      <c r="A410" s="53"/>
      <c r="B410" s="54" t="s">
        <v>256</v>
      </c>
      <c r="D410" s="133"/>
      <c r="E410" s="185"/>
      <c r="F410" s="2"/>
      <c r="G410" s="51"/>
      <c r="H410" s="2"/>
    </row>
    <row r="411" spans="1:13" s="55" customFormat="1" ht="15">
      <c r="A411" s="53"/>
      <c r="B411" s="52"/>
      <c r="D411" s="317"/>
      <c r="E411" s="185"/>
      <c r="F411" s="2"/>
      <c r="G411" s="51"/>
      <c r="H411" s="2"/>
    </row>
    <row r="412" spans="1:13" s="55" customFormat="1" ht="15">
      <c r="A412" s="53"/>
      <c r="B412" s="54" t="s">
        <v>257</v>
      </c>
      <c r="D412" s="133"/>
      <c r="E412" s="185"/>
      <c r="F412" s="2"/>
      <c r="G412" s="51"/>
      <c r="H412" s="2"/>
    </row>
    <row r="413" spans="1:13" s="55" customFormat="1" ht="15">
      <c r="A413" s="53"/>
      <c r="B413" s="52"/>
      <c r="D413" s="317"/>
      <c r="E413" s="185"/>
      <c r="F413" s="2"/>
      <c r="G413" s="51"/>
      <c r="H413" s="2"/>
    </row>
    <row r="414" spans="1:13" s="55" customFormat="1" ht="15">
      <c r="A414" s="53"/>
      <c r="B414" s="54" t="s">
        <v>313</v>
      </c>
      <c r="D414" s="56"/>
      <c r="E414" s="185"/>
      <c r="F414" s="2"/>
      <c r="G414" s="51"/>
      <c r="H414" s="2"/>
    </row>
    <row r="415" spans="1:13" s="55" customFormat="1" ht="28.5">
      <c r="A415" s="53"/>
      <c r="B415" s="182" t="s">
        <v>235</v>
      </c>
      <c r="C415" s="229"/>
      <c r="D415" s="230"/>
      <c r="F415" s="231"/>
      <c r="G415" s="48"/>
      <c r="H415" s="232"/>
    </row>
    <row r="416" spans="1:13" s="55" customFormat="1" ht="57">
      <c r="A416" s="53"/>
      <c r="B416" s="182" t="s">
        <v>259</v>
      </c>
      <c r="C416" s="229"/>
      <c r="D416" s="230"/>
      <c r="F416" s="231"/>
      <c r="G416" s="48"/>
      <c r="H416" s="232"/>
    </row>
    <row r="417" spans="1:9" s="55" customFormat="1" ht="15">
      <c r="A417" s="53"/>
      <c r="B417" s="182" t="s">
        <v>236</v>
      </c>
      <c r="C417" s="229"/>
      <c r="D417" s="230"/>
      <c r="F417" s="231"/>
      <c r="G417" s="48"/>
      <c r="H417" s="232"/>
    </row>
    <row r="418" spans="1:9" s="55" customFormat="1" ht="15">
      <c r="A418" s="53"/>
      <c r="B418" s="52"/>
      <c r="D418" s="43"/>
      <c r="E418" s="185"/>
      <c r="F418" s="2"/>
      <c r="G418" s="51"/>
      <c r="H418" s="2"/>
      <c r="I418" s="229"/>
    </row>
    <row r="419" spans="1:9" s="55" customFormat="1" ht="57">
      <c r="A419" s="53"/>
      <c r="B419" s="54" t="s">
        <v>307</v>
      </c>
      <c r="D419" s="56"/>
      <c r="E419" s="185"/>
      <c r="F419" s="2"/>
      <c r="G419" s="50"/>
      <c r="H419" s="2"/>
    </row>
    <row r="420" spans="1:9" s="55" customFormat="1" ht="29.25" customHeight="1">
      <c r="A420" s="53"/>
      <c r="B420" s="182" t="s">
        <v>237</v>
      </c>
      <c r="C420" s="229"/>
      <c r="D420" s="230"/>
      <c r="F420" s="231"/>
      <c r="G420" s="48"/>
      <c r="H420" s="232"/>
    </row>
    <row r="421" spans="1:9" s="55" customFormat="1" ht="15">
      <c r="A421" s="53"/>
      <c r="B421" s="52"/>
      <c r="D421" s="56"/>
      <c r="E421" s="185"/>
      <c r="F421" s="2"/>
      <c r="G421" s="50"/>
      <c r="H421" s="2"/>
    </row>
    <row r="422" spans="1:9" s="55" customFormat="1" ht="15">
      <c r="A422" s="53"/>
      <c r="B422" s="54" t="s">
        <v>305</v>
      </c>
      <c r="D422" s="56"/>
      <c r="E422" s="185"/>
      <c r="F422" s="2"/>
      <c r="G422" s="50"/>
      <c r="H422" s="2"/>
    </row>
    <row r="423" spans="1:9" s="55" customFormat="1" ht="15">
      <c r="A423" s="53"/>
      <c r="B423" s="52"/>
      <c r="D423" s="56"/>
      <c r="E423" s="185"/>
      <c r="F423" s="2"/>
      <c r="G423" s="50"/>
      <c r="H423" s="2"/>
    </row>
    <row r="424" spans="1:9" ht="45" customHeight="1">
      <c r="A424" s="5"/>
      <c r="B424" s="54" t="s">
        <v>310</v>
      </c>
      <c r="F424" s="189"/>
      <c r="G424" s="61"/>
      <c r="H424" s="44"/>
    </row>
    <row r="425" spans="1:9" ht="29.25">
      <c r="A425" s="53"/>
      <c r="B425" s="181" t="s">
        <v>311</v>
      </c>
      <c r="C425" s="55"/>
      <c r="D425" s="56"/>
      <c r="E425" s="1"/>
      <c r="F425" s="2"/>
      <c r="G425" s="50"/>
      <c r="H425" s="190"/>
    </row>
    <row r="426" spans="1:9" s="55" customFormat="1" ht="30" customHeight="1">
      <c r="A426" s="227"/>
      <c r="B426" s="181" t="s">
        <v>260</v>
      </c>
      <c r="D426" s="56"/>
      <c r="F426" s="50"/>
      <c r="G426" s="1"/>
      <c r="H426" s="274"/>
      <c r="I426" s="228"/>
    </row>
    <row r="427" spans="1:9" s="55" customFormat="1" ht="46.5" customHeight="1">
      <c r="A427" s="227"/>
      <c r="B427" s="181" t="s">
        <v>312</v>
      </c>
      <c r="D427" s="56"/>
      <c r="F427" s="50"/>
      <c r="G427" s="1"/>
      <c r="H427" s="274"/>
      <c r="I427" s="228"/>
    </row>
    <row r="428" spans="1:9" s="55" customFormat="1" ht="86.25" customHeight="1">
      <c r="A428" s="53"/>
      <c r="B428" s="275" t="s">
        <v>309</v>
      </c>
      <c r="D428" s="56"/>
      <c r="E428" s="185"/>
      <c r="F428" s="50"/>
      <c r="G428" s="1"/>
      <c r="H428" s="274"/>
    </row>
    <row r="429" spans="1:9" s="55" customFormat="1" ht="15">
      <c r="A429" s="53"/>
      <c r="B429" s="54" t="s">
        <v>251</v>
      </c>
      <c r="D429" s="74"/>
      <c r="E429" s="185"/>
      <c r="F429" s="2"/>
      <c r="G429" s="50"/>
      <c r="H429" s="2"/>
    </row>
    <row r="430" spans="1:9" s="55" customFormat="1" ht="15">
      <c r="A430" s="53"/>
      <c r="B430" s="52" t="s">
        <v>8</v>
      </c>
      <c r="D430" s="133">
        <v>4</v>
      </c>
      <c r="E430" s="185"/>
      <c r="F430" s="2"/>
      <c r="G430" s="50"/>
      <c r="H430" s="2">
        <f>D430*F430</f>
        <v>0</v>
      </c>
    </row>
    <row r="431" spans="1:9" s="55" customFormat="1" ht="15">
      <c r="A431" s="132"/>
      <c r="B431" s="52"/>
      <c r="C431" s="1"/>
      <c r="D431" s="133"/>
      <c r="E431" s="1"/>
      <c r="F431" s="2"/>
      <c r="G431" s="50"/>
      <c r="H431" s="2"/>
    </row>
    <row r="432" spans="1:9" ht="14.25" customHeight="1">
      <c r="A432" s="17"/>
      <c r="B432" s="134"/>
      <c r="C432" s="19"/>
      <c r="D432" s="20"/>
      <c r="E432" s="19"/>
      <c r="F432" s="22"/>
      <c r="G432" s="19"/>
      <c r="H432" s="22"/>
    </row>
    <row r="433" spans="1:256" ht="14.25" customHeight="1">
      <c r="A433" s="86" t="s">
        <v>37</v>
      </c>
      <c r="B433" s="89" t="s">
        <v>145</v>
      </c>
      <c r="C433" s="7"/>
      <c r="D433" s="8"/>
      <c r="E433" s="7"/>
      <c r="F433" s="8"/>
      <c r="H433" s="64">
        <f>SUM(H389:H430)</f>
        <v>0</v>
      </c>
      <c r="I433" s="72"/>
      <c r="J433" s="72"/>
      <c r="K433" s="72"/>
      <c r="L433" s="72"/>
      <c r="M433" s="72"/>
      <c r="N433" s="72"/>
      <c r="O433" s="72"/>
      <c r="P433" s="72"/>
      <c r="Q433" s="72"/>
      <c r="R433" s="72"/>
      <c r="S433" s="72"/>
      <c r="T433" s="72"/>
      <c r="U433" s="72"/>
      <c r="V433" s="72"/>
      <c r="W433" s="72"/>
      <c r="X433" s="72"/>
      <c r="Y433" s="72"/>
      <c r="Z433" s="72"/>
      <c r="AA433" s="72"/>
      <c r="AB433" s="72"/>
      <c r="AC433" s="72"/>
      <c r="AD433" s="72"/>
      <c r="AE433" s="72"/>
      <c r="AF433" s="72"/>
      <c r="AG433" s="72"/>
      <c r="AH433" s="72"/>
      <c r="AI433" s="72"/>
      <c r="AJ433" s="72"/>
      <c r="AK433" s="72"/>
      <c r="AL433" s="72"/>
      <c r="AM433" s="72"/>
      <c r="AN433" s="72"/>
      <c r="AO433" s="72"/>
      <c r="AP433" s="72"/>
      <c r="AQ433" s="72"/>
      <c r="AR433" s="72"/>
      <c r="AS433" s="72"/>
      <c r="AT433" s="72"/>
      <c r="AU433" s="72"/>
      <c r="AV433" s="72"/>
      <c r="AW433" s="72"/>
      <c r="AX433" s="72"/>
      <c r="AY433" s="72"/>
      <c r="AZ433" s="72"/>
      <c r="BA433" s="72"/>
      <c r="BB433" s="72"/>
      <c r="BC433" s="72"/>
      <c r="BD433" s="72"/>
      <c r="BE433" s="72"/>
      <c r="BF433" s="72"/>
      <c r="BG433" s="72"/>
      <c r="BH433" s="72"/>
      <c r="BI433" s="72"/>
      <c r="BJ433" s="72"/>
      <c r="BK433" s="72"/>
      <c r="BL433" s="72"/>
      <c r="BM433" s="72"/>
      <c r="BN433" s="72"/>
      <c r="BO433" s="72"/>
      <c r="BP433" s="72"/>
      <c r="BQ433" s="72"/>
      <c r="BR433" s="72"/>
      <c r="BS433" s="72"/>
      <c r="BT433" s="72"/>
      <c r="BU433" s="72"/>
      <c r="BV433" s="72"/>
      <c r="BW433" s="72"/>
      <c r="BX433" s="72"/>
      <c r="BY433" s="72"/>
      <c r="BZ433" s="72"/>
      <c r="CA433" s="72"/>
      <c r="CB433" s="72"/>
      <c r="CC433" s="72"/>
      <c r="CD433" s="72"/>
      <c r="CE433" s="72"/>
      <c r="CF433" s="72"/>
      <c r="CG433" s="72"/>
      <c r="CH433" s="72"/>
      <c r="CI433" s="72"/>
      <c r="CJ433" s="72"/>
      <c r="CK433" s="72"/>
      <c r="CL433" s="72"/>
      <c r="CM433" s="72"/>
      <c r="CN433" s="72"/>
      <c r="CO433" s="72"/>
      <c r="CP433" s="72"/>
      <c r="CQ433" s="72"/>
      <c r="CR433" s="72"/>
      <c r="CS433" s="72"/>
      <c r="CT433" s="72"/>
      <c r="CU433" s="72"/>
      <c r="CV433" s="72"/>
      <c r="CW433" s="72"/>
      <c r="CX433" s="72"/>
      <c r="CY433" s="72"/>
      <c r="CZ433" s="72"/>
      <c r="DA433" s="72"/>
      <c r="DB433" s="72"/>
      <c r="DC433" s="72"/>
      <c r="DD433" s="72"/>
      <c r="DE433" s="72"/>
      <c r="DF433" s="72"/>
      <c r="DG433" s="72"/>
      <c r="DH433" s="72"/>
      <c r="DI433" s="72"/>
      <c r="DJ433" s="72"/>
      <c r="DK433" s="72"/>
      <c r="DL433" s="72"/>
      <c r="DM433" s="72"/>
      <c r="DN433" s="72"/>
      <c r="DO433" s="72"/>
      <c r="DP433" s="72"/>
      <c r="DQ433" s="72"/>
      <c r="DR433" s="72"/>
      <c r="DS433" s="72"/>
      <c r="DT433" s="72"/>
      <c r="DU433" s="72"/>
      <c r="DV433" s="72"/>
      <c r="DW433" s="72"/>
      <c r="DX433" s="72"/>
      <c r="DY433" s="72"/>
      <c r="DZ433" s="72"/>
      <c r="EA433" s="72"/>
      <c r="EB433" s="72"/>
      <c r="EC433" s="72"/>
      <c r="ED433" s="72"/>
      <c r="EE433" s="72"/>
      <c r="EF433" s="72"/>
      <c r="EG433" s="72"/>
      <c r="EH433" s="72"/>
      <c r="EI433" s="72"/>
      <c r="EJ433" s="72"/>
      <c r="EK433" s="72"/>
      <c r="EL433" s="72"/>
      <c r="EM433" s="72"/>
      <c r="EN433" s="72"/>
      <c r="EO433" s="72"/>
      <c r="EP433" s="72"/>
      <c r="EQ433" s="72"/>
      <c r="ER433" s="72"/>
      <c r="ES433" s="72"/>
      <c r="ET433" s="72"/>
      <c r="EU433" s="72"/>
      <c r="EV433" s="72"/>
      <c r="EW433" s="72"/>
      <c r="EX433" s="72"/>
      <c r="EY433" s="72"/>
      <c r="EZ433" s="72"/>
      <c r="FA433" s="72"/>
      <c r="FB433" s="72"/>
      <c r="FC433" s="72"/>
      <c r="FD433" s="72"/>
      <c r="FE433" s="72"/>
      <c r="FF433" s="72"/>
      <c r="FG433" s="72"/>
      <c r="FH433" s="72"/>
      <c r="FI433" s="72"/>
      <c r="FJ433" s="72"/>
      <c r="FK433" s="72"/>
      <c r="FL433" s="72"/>
      <c r="FM433" s="72"/>
      <c r="FN433" s="72"/>
      <c r="FO433" s="72"/>
      <c r="FP433" s="72"/>
      <c r="FQ433" s="72"/>
      <c r="FR433" s="72"/>
      <c r="FS433" s="72"/>
      <c r="FT433" s="72"/>
      <c r="FU433" s="72"/>
      <c r="FV433" s="72"/>
      <c r="FW433" s="72"/>
      <c r="FX433" s="72"/>
      <c r="FY433" s="72"/>
      <c r="FZ433" s="72"/>
      <c r="GA433" s="72"/>
      <c r="GB433" s="72"/>
      <c r="GC433" s="72"/>
      <c r="GD433" s="72"/>
      <c r="GE433" s="72"/>
      <c r="GF433" s="72"/>
      <c r="GG433" s="72"/>
      <c r="GH433" s="72"/>
      <c r="GI433" s="72"/>
      <c r="GJ433" s="72"/>
      <c r="GK433" s="72"/>
      <c r="GL433" s="72"/>
      <c r="GM433" s="72"/>
      <c r="GN433" s="72"/>
      <c r="GO433" s="72"/>
      <c r="GP433" s="72"/>
      <c r="GQ433" s="72"/>
      <c r="GR433" s="72"/>
      <c r="GS433" s="72"/>
      <c r="GT433" s="72"/>
      <c r="GU433" s="72"/>
      <c r="GV433" s="72"/>
      <c r="GW433" s="72"/>
      <c r="GX433" s="72"/>
      <c r="GY433" s="72"/>
      <c r="GZ433" s="72"/>
      <c r="HA433" s="72"/>
      <c r="HB433" s="72"/>
      <c r="HC433" s="72"/>
      <c r="HD433" s="72"/>
      <c r="HE433" s="72"/>
      <c r="HF433" s="72"/>
      <c r="HG433" s="72"/>
      <c r="HH433" s="72"/>
      <c r="HI433" s="72"/>
      <c r="HJ433" s="72"/>
      <c r="HK433" s="72"/>
      <c r="HL433" s="72"/>
      <c r="HM433" s="72"/>
      <c r="HN433" s="72"/>
      <c r="HO433" s="72"/>
      <c r="HP433" s="72"/>
      <c r="HQ433" s="72"/>
      <c r="HR433" s="72"/>
      <c r="HS433" s="72"/>
      <c r="HT433" s="72"/>
      <c r="HU433" s="72"/>
      <c r="HV433" s="72"/>
      <c r="HW433" s="72"/>
      <c r="HX433" s="72"/>
      <c r="HY433" s="72"/>
      <c r="HZ433" s="72"/>
      <c r="IA433" s="72"/>
      <c r="IB433" s="72"/>
      <c r="IC433" s="72"/>
      <c r="ID433" s="72"/>
      <c r="IE433" s="72"/>
      <c r="IF433" s="72"/>
      <c r="IG433" s="72"/>
      <c r="IH433" s="72"/>
      <c r="II433" s="72"/>
      <c r="IJ433" s="72"/>
      <c r="IK433" s="72"/>
      <c r="IL433" s="72"/>
      <c r="IM433" s="72"/>
      <c r="IN433" s="72"/>
      <c r="IO433" s="72"/>
      <c r="IP433" s="72"/>
      <c r="IQ433" s="72"/>
      <c r="IR433" s="72"/>
      <c r="IS433" s="72"/>
      <c r="IT433" s="72"/>
      <c r="IU433" s="72"/>
      <c r="IV433" s="72"/>
    </row>
    <row r="434" spans="1:256" ht="14.25" customHeight="1">
      <c r="A434" s="65"/>
      <c r="B434" s="135"/>
      <c r="C434" s="67"/>
      <c r="D434" s="68"/>
      <c r="E434" s="67"/>
      <c r="F434" s="60"/>
      <c r="G434" s="67"/>
      <c r="H434" s="60"/>
      <c r="I434" s="72"/>
      <c r="J434" s="72"/>
      <c r="K434" s="72"/>
      <c r="L434" s="72"/>
      <c r="M434" s="72"/>
      <c r="N434" s="72"/>
      <c r="O434" s="72"/>
      <c r="P434" s="72"/>
      <c r="Q434" s="72"/>
      <c r="R434" s="72"/>
      <c r="S434" s="72"/>
      <c r="T434" s="72"/>
      <c r="U434" s="72"/>
      <c r="V434" s="72"/>
      <c r="W434" s="72"/>
      <c r="X434" s="72"/>
      <c r="Y434" s="72"/>
      <c r="Z434" s="72"/>
      <c r="AA434" s="72"/>
      <c r="AB434" s="72"/>
      <c r="AC434" s="72"/>
      <c r="AD434" s="72"/>
      <c r="AE434" s="72"/>
      <c r="AF434" s="72"/>
      <c r="AG434" s="72"/>
      <c r="AH434" s="72"/>
      <c r="AI434" s="72"/>
      <c r="AJ434" s="72"/>
      <c r="AK434" s="72"/>
      <c r="AL434" s="72"/>
      <c r="AM434" s="72"/>
      <c r="AN434" s="72"/>
      <c r="AO434" s="72"/>
      <c r="AP434" s="72"/>
      <c r="AQ434" s="72"/>
      <c r="AR434" s="72"/>
      <c r="AS434" s="72"/>
      <c r="AT434" s="72"/>
      <c r="AU434" s="72"/>
      <c r="AV434" s="72"/>
      <c r="AW434" s="72"/>
      <c r="AX434" s="72"/>
      <c r="AY434" s="72"/>
      <c r="AZ434" s="72"/>
      <c r="BA434" s="72"/>
      <c r="BB434" s="72"/>
      <c r="BC434" s="72"/>
      <c r="BD434" s="72"/>
      <c r="BE434" s="72"/>
      <c r="BF434" s="72"/>
      <c r="BG434" s="72"/>
      <c r="BH434" s="72"/>
      <c r="BI434" s="72"/>
      <c r="BJ434" s="72"/>
      <c r="BK434" s="72"/>
      <c r="BL434" s="72"/>
      <c r="BM434" s="72"/>
      <c r="BN434" s="72"/>
      <c r="BO434" s="72"/>
      <c r="BP434" s="72"/>
      <c r="BQ434" s="72"/>
      <c r="BR434" s="72"/>
      <c r="BS434" s="72"/>
      <c r="BT434" s="72"/>
      <c r="BU434" s="72"/>
      <c r="BV434" s="72"/>
      <c r="BW434" s="72"/>
      <c r="BX434" s="72"/>
      <c r="BY434" s="72"/>
      <c r="BZ434" s="72"/>
      <c r="CA434" s="72"/>
      <c r="CB434" s="72"/>
      <c r="CC434" s="72"/>
      <c r="CD434" s="72"/>
      <c r="CE434" s="72"/>
      <c r="CF434" s="72"/>
      <c r="CG434" s="72"/>
      <c r="CH434" s="72"/>
      <c r="CI434" s="72"/>
      <c r="CJ434" s="72"/>
      <c r="CK434" s="72"/>
      <c r="CL434" s="72"/>
      <c r="CM434" s="72"/>
      <c r="CN434" s="72"/>
      <c r="CO434" s="72"/>
      <c r="CP434" s="72"/>
      <c r="CQ434" s="72"/>
      <c r="CR434" s="72"/>
      <c r="CS434" s="72"/>
      <c r="CT434" s="72"/>
      <c r="CU434" s="72"/>
      <c r="CV434" s="72"/>
      <c r="CW434" s="72"/>
      <c r="CX434" s="72"/>
      <c r="CY434" s="72"/>
      <c r="CZ434" s="72"/>
      <c r="DA434" s="72"/>
      <c r="DB434" s="72"/>
      <c r="DC434" s="72"/>
      <c r="DD434" s="72"/>
      <c r="DE434" s="72"/>
      <c r="DF434" s="72"/>
      <c r="DG434" s="72"/>
      <c r="DH434" s="72"/>
      <c r="DI434" s="72"/>
      <c r="DJ434" s="72"/>
      <c r="DK434" s="72"/>
      <c r="DL434" s="72"/>
      <c r="DM434" s="72"/>
      <c r="DN434" s="72"/>
      <c r="DO434" s="72"/>
      <c r="DP434" s="72"/>
      <c r="DQ434" s="72"/>
      <c r="DR434" s="72"/>
      <c r="DS434" s="72"/>
      <c r="DT434" s="72"/>
      <c r="DU434" s="72"/>
      <c r="DV434" s="72"/>
      <c r="DW434" s="72"/>
      <c r="DX434" s="72"/>
      <c r="DY434" s="72"/>
      <c r="DZ434" s="72"/>
      <c r="EA434" s="72"/>
      <c r="EB434" s="72"/>
      <c r="EC434" s="72"/>
      <c r="ED434" s="72"/>
      <c r="EE434" s="72"/>
      <c r="EF434" s="72"/>
      <c r="EG434" s="72"/>
      <c r="EH434" s="72"/>
      <c r="EI434" s="72"/>
      <c r="EJ434" s="72"/>
      <c r="EK434" s="72"/>
      <c r="EL434" s="72"/>
      <c r="EM434" s="72"/>
      <c r="EN434" s="72"/>
      <c r="EO434" s="72"/>
      <c r="EP434" s="72"/>
      <c r="EQ434" s="72"/>
      <c r="ER434" s="72"/>
      <c r="ES434" s="72"/>
      <c r="ET434" s="72"/>
      <c r="EU434" s="72"/>
      <c r="EV434" s="72"/>
      <c r="EW434" s="72"/>
      <c r="EX434" s="72"/>
      <c r="EY434" s="72"/>
      <c r="EZ434" s="72"/>
      <c r="FA434" s="72"/>
      <c r="FB434" s="72"/>
      <c r="FC434" s="72"/>
      <c r="FD434" s="72"/>
      <c r="FE434" s="72"/>
      <c r="FF434" s="72"/>
      <c r="FG434" s="72"/>
      <c r="FH434" s="72"/>
      <c r="FI434" s="72"/>
      <c r="FJ434" s="72"/>
      <c r="FK434" s="72"/>
      <c r="FL434" s="72"/>
      <c r="FM434" s="72"/>
      <c r="FN434" s="72"/>
      <c r="FO434" s="72"/>
      <c r="FP434" s="72"/>
      <c r="FQ434" s="72"/>
      <c r="FR434" s="72"/>
      <c r="FS434" s="72"/>
      <c r="FT434" s="72"/>
      <c r="FU434" s="72"/>
      <c r="FV434" s="72"/>
      <c r="FW434" s="72"/>
      <c r="FX434" s="72"/>
      <c r="FY434" s="72"/>
      <c r="FZ434" s="72"/>
      <c r="GA434" s="72"/>
      <c r="GB434" s="72"/>
      <c r="GC434" s="72"/>
      <c r="GD434" s="72"/>
      <c r="GE434" s="72"/>
      <c r="GF434" s="72"/>
      <c r="GG434" s="72"/>
      <c r="GH434" s="72"/>
      <c r="GI434" s="72"/>
      <c r="GJ434" s="72"/>
      <c r="GK434" s="72"/>
      <c r="GL434" s="72"/>
      <c r="GM434" s="72"/>
      <c r="GN434" s="72"/>
      <c r="GO434" s="72"/>
      <c r="GP434" s="72"/>
      <c r="GQ434" s="72"/>
      <c r="GR434" s="72"/>
      <c r="GS434" s="72"/>
      <c r="GT434" s="72"/>
      <c r="GU434" s="72"/>
      <c r="GV434" s="72"/>
      <c r="GW434" s="72"/>
      <c r="GX434" s="72"/>
      <c r="GY434" s="72"/>
      <c r="GZ434" s="72"/>
      <c r="HA434" s="72"/>
      <c r="HB434" s="72"/>
      <c r="HC434" s="72"/>
      <c r="HD434" s="72"/>
      <c r="HE434" s="72"/>
      <c r="HF434" s="72"/>
      <c r="HG434" s="72"/>
      <c r="HH434" s="72"/>
      <c r="HI434" s="72"/>
      <c r="HJ434" s="72"/>
      <c r="HK434" s="72"/>
      <c r="HL434" s="72"/>
      <c r="HM434" s="72"/>
      <c r="HN434" s="72"/>
      <c r="HO434" s="72"/>
      <c r="HP434" s="72"/>
      <c r="HQ434" s="72"/>
      <c r="HR434" s="72"/>
      <c r="HS434" s="72"/>
      <c r="HT434" s="72"/>
      <c r="HU434" s="72"/>
      <c r="HV434" s="72"/>
      <c r="HW434" s="72"/>
      <c r="HX434" s="72"/>
      <c r="HY434" s="72"/>
      <c r="HZ434" s="72"/>
      <c r="IA434" s="72"/>
      <c r="IB434" s="72"/>
      <c r="IC434" s="72"/>
      <c r="ID434" s="72"/>
      <c r="IE434" s="72"/>
      <c r="IF434" s="72"/>
      <c r="IG434" s="72"/>
      <c r="IH434" s="72"/>
      <c r="II434" s="72"/>
      <c r="IJ434" s="72"/>
      <c r="IK434" s="72"/>
      <c r="IL434" s="72"/>
      <c r="IM434" s="72"/>
      <c r="IN434" s="72"/>
      <c r="IO434" s="72"/>
      <c r="IP434" s="72"/>
      <c r="IQ434" s="72"/>
      <c r="IR434" s="72"/>
      <c r="IS434" s="72"/>
      <c r="IT434" s="72"/>
      <c r="IU434" s="72"/>
      <c r="IV434" s="72"/>
    </row>
    <row r="435" spans="1:256" s="72" customFormat="1" ht="14.25" customHeight="1">
      <c r="A435" s="86" t="s">
        <v>47</v>
      </c>
      <c r="B435" s="136" t="s">
        <v>146</v>
      </c>
      <c r="C435" s="25"/>
      <c r="D435" s="24"/>
      <c r="E435" s="25"/>
      <c r="F435" s="32"/>
      <c r="G435" s="31"/>
      <c r="H435" s="32"/>
    </row>
    <row r="436" spans="1:256" s="72" customFormat="1" ht="14.25" customHeight="1">
      <c r="A436" s="23"/>
      <c r="B436" s="137"/>
      <c r="C436" s="25"/>
      <c r="D436" s="24"/>
      <c r="E436" s="25"/>
      <c r="F436" s="61"/>
      <c r="G436" s="7"/>
      <c r="H436" s="61"/>
    </row>
    <row r="437" spans="1:256" s="72" customFormat="1" ht="14.25" customHeight="1">
      <c r="A437" s="23"/>
      <c r="B437" s="137"/>
      <c r="C437" s="25"/>
      <c r="D437" s="24"/>
      <c r="E437" s="25"/>
      <c r="F437" s="61"/>
      <c r="G437" s="7"/>
      <c r="H437" s="61"/>
    </row>
    <row r="438" spans="1:256" s="72" customFormat="1" ht="60">
      <c r="A438" s="5"/>
      <c r="B438" s="138" t="s">
        <v>270</v>
      </c>
      <c r="C438" s="7"/>
      <c r="D438" s="8"/>
      <c r="E438" s="7"/>
      <c r="F438" s="139"/>
      <c r="G438" s="31"/>
      <c r="H438" s="44"/>
      <c r="I438" s="25"/>
      <c r="J438" s="25"/>
      <c r="K438" s="25"/>
      <c r="L438" s="25"/>
      <c r="M438" s="25"/>
      <c r="N438" s="25"/>
      <c r="O438" s="25"/>
      <c r="P438" s="25"/>
      <c r="Q438" s="25"/>
      <c r="R438" s="25"/>
      <c r="S438" s="25"/>
      <c r="T438" s="25"/>
      <c r="U438" s="25"/>
      <c r="V438" s="25"/>
      <c r="W438" s="25"/>
      <c r="X438" s="25"/>
      <c r="Y438" s="25"/>
      <c r="Z438" s="25"/>
      <c r="AA438" s="25"/>
      <c r="AB438" s="25"/>
      <c r="AC438" s="25"/>
      <c r="AD438" s="25"/>
      <c r="AE438" s="25"/>
      <c r="AF438" s="25"/>
      <c r="AG438" s="25"/>
      <c r="AH438" s="25"/>
      <c r="AI438" s="25"/>
      <c r="AJ438" s="25"/>
      <c r="AK438" s="25"/>
      <c r="AL438" s="25"/>
      <c r="AM438" s="25"/>
      <c r="AN438" s="25"/>
      <c r="AO438" s="25"/>
      <c r="AP438" s="25"/>
      <c r="AQ438" s="25"/>
      <c r="AR438" s="25"/>
      <c r="AS438" s="25"/>
      <c r="AT438" s="25"/>
      <c r="AU438" s="25"/>
      <c r="AV438" s="25"/>
      <c r="AW438" s="25"/>
      <c r="AX438" s="25"/>
      <c r="AY438" s="25"/>
      <c r="AZ438" s="25"/>
      <c r="BA438" s="25"/>
      <c r="BB438" s="25"/>
      <c r="BC438" s="25"/>
      <c r="BD438" s="25"/>
      <c r="BE438" s="25"/>
      <c r="BF438" s="25"/>
      <c r="BG438" s="25"/>
      <c r="BH438" s="25"/>
      <c r="BI438" s="25"/>
      <c r="BJ438" s="25"/>
      <c r="BK438" s="25"/>
      <c r="BL438" s="25"/>
      <c r="BM438" s="25"/>
      <c r="BN438" s="25"/>
      <c r="BO438" s="25"/>
      <c r="BP438" s="25"/>
      <c r="BQ438" s="25"/>
      <c r="BR438" s="25"/>
      <c r="BS438" s="25"/>
      <c r="BT438" s="25"/>
      <c r="BU438" s="25"/>
      <c r="BV438" s="25"/>
      <c r="BW438" s="25"/>
      <c r="BX438" s="25"/>
      <c r="BY438" s="25"/>
      <c r="BZ438" s="25"/>
      <c r="CA438" s="25"/>
      <c r="CB438" s="25"/>
      <c r="CC438" s="25"/>
      <c r="CD438" s="25"/>
      <c r="CE438" s="25"/>
      <c r="CF438" s="25"/>
      <c r="CG438" s="25"/>
      <c r="CH438" s="25"/>
      <c r="CI438" s="25"/>
      <c r="CJ438" s="25"/>
      <c r="CK438" s="25"/>
      <c r="CL438" s="25"/>
      <c r="CM438" s="25"/>
      <c r="CN438" s="25"/>
      <c r="CO438" s="25"/>
      <c r="CP438" s="25"/>
      <c r="CQ438" s="25"/>
      <c r="CR438" s="25"/>
      <c r="CS438" s="25"/>
      <c r="CT438" s="25"/>
      <c r="CU438" s="25"/>
      <c r="CV438" s="25"/>
      <c r="CW438" s="25"/>
      <c r="CX438" s="25"/>
      <c r="CY438" s="25"/>
      <c r="CZ438" s="25"/>
      <c r="DA438" s="25"/>
      <c r="DB438" s="25"/>
      <c r="DC438" s="25"/>
      <c r="DD438" s="25"/>
      <c r="DE438" s="25"/>
      <c r="DF438" s="25"/>
      <c r="DG438" s="25"/>
      <c r="DH438" s="25"/>
      <c r="DI438" s="25"/>
      <c r="DJ438" s="25"/>
      <c r="DK438" s="25"/>
      <c r="DL438" s="25"/>
      <c r="DM438" s="25"/>
      <c r="DN438" s="25"/>
      <c r="DO438" s="25"/>
      <c r="DP438" s="25"/>
      <c r="DQ438" s="25"/>
      <c r="DR438" s="25"/>
      <c r="DS438" s="25"/>
      <c r="DT438" s="25"/>
      <c r="DU438" s="25"/>
      <c r="DV438" s="25"/>
      <c r="DW438" s="25"/>
      <c r="DX438" s="25"/>
      <c r="DY438" s="25"/>
      <c r="DZ438" s="25"/>
      <c r="EA438" s="25"/>
      <c r="EB438" s="25"/>
      <c r="EC438" s="25"/>
      <c r="ED438" s="25"/>
      <c r="EE438" s="25"/>
      <c r="EF438" s="25"/>
      <c r="EG438" s="25"/>
      <c r="EH438" s="25"/>
      <c r="EI438" s="25"/>
      <c r="EJ438" s="25"/>
      <c r="EK438" s="25"/>
      <c r="EL438" s="25"/>
      <c r="EM438" s="25"/>
      <c r="EN438" s="25"/>
      <c r="EO438" s="25"/>
      <c r="EP438" s="25"/>
      <c r="EQ438" s="25"/>
      <c r="ER438" s="25"/>
      <c r="ES438" s="25"/>
      <c r="ET438" s="25"/>
      <c r="EU438" s="25"/>
      <c r="EV438" s="25"/>
      <c r="EW438" s="25"/>
      <c r="EX438" s="25"/>
      <c r="EY438" s="25"/>
      <c r="EZ438" s="25"/>
      <c r="FA438" s="25"/>
      <c r="FB438" s="25"/>
      <c r="FC438" s="25"/>
      <c r="FD438" s="25"/>
      <c r="FE438" s="25"/>
      <c r="FF438" s="25"/>
      <c r="FG438" s="25"/>
      <c r="FH438" s="25"/>
      <c r="FI438" s="25"/>
      <c r="FJ438" s="25"/>
      <c r="FK438" s="25"/>
      <c r="FL438" s="25"/>
      <c r="FM438" s="25"/>
      <c r="FN438" s="25"/>
      <c r="FO438" s="25"/>
      <c r="FP438" s="25"/>
      <c r="FQ438" s="25"/>
      <c r="FR438" s="25"/>
      <c r="FS438" s="25"/>
      <c r="FT438" s="25"/>
      <c r="FU438" s="25"/>
      <c r="FV438" s="25"/>
      <c r="FW438" s="25"/>
      <c r="FX438" s="25"/>
      <c r="FY438" s="25"/>
      <c r="FZ438" s="25"/>
      <c r="GA438" s="25"/>
      <c r="GB438" s="25"/>
      <c r="GC438" s="25"/>
      <c r="GD438" s="25"/>
      <c r="GE438" s="25"/>
      <c r="GF438" s="25"/>
      <c r="GG438" s="25"/>
      <c r="GH438" s="25"/>
      <c r="GI438" s="25"/>
      <c r="GJ438" s="25"/>
      <c r="GK438" s="25"/>
      <c r="GL438" s="25"/>
      <c r="GM438" s="25"/>
      <c r="GN438" s="25"/>
      <c r="GO438" s="25"/>
      <c r="GP438" s="25"/>
      <c r="GQ438" s="25"/>
      <c r="GR438" s="25"/>
      <c r="GS438" s="25"/>
      <c r="GT438" s="25"/>
      <c r="GU438" s="25"/>
      <c r="GV438" s="25"/>
      <c r="GW438" s="25"/>
      <c r="GX438" s="25"/>
      <c r="GY438" s="25"/>
      <c r="GZ438" s="25"/>
      <c r="HA438" s="25"/>
      <c r="HB438" s="25"/>
      <c r="HC438" s="25"/>
      <c r="HD438" s="25"/>
      <c r="HE438" s="25"/>
      <c r="HF438" s="25"/>
      <c r="HG438" s="25"/>
      <c r="HH438" s="25"/>
      <c r="HI438" s="25"/>
      <c r="HJ438" s="25"/>
      <c r="HK438" s="25"/>
      <c r="HL438" s="25"/>
      <c r="HM438" s="25"/>
      <c r="HN438" s="25"/>
      <c r="HO438" s="25"/>
      <c r="HP438" s="25"/>
      <c r="HQ438" s="25"/>
      <c r="HR438" s="25"/>
      <c r="HS438" s="25"/>
      <c r="HT438" s="25"/>
      <c r="HU438" s="25"/>
      <c r="HV438" s="25"/>
      <c r="HW438" s="25"/>
      <c r="HX438" s="25"/>
      <c r="HY438" s="25"/>
      <c r="HZ438" s="25"/>
      <c r="IA438" s="25"/>
      <c r="IB438" s="25"/>
      <c r="IC438" s="25"/>
      <c r="ID438" s="25"/>
      <c r="IE438" s="25"/>
      <c r="IF438" s="25"/>
      <c r="IG438" s="25"/>
      <c r="IH438" s="25"/>
      <c r="II438" s="25"/>
      <c r="IJ438" s="25"/>
      <c r="IK438" s="25"/>
      <c r="IL438" s="25"/>
      <c r="IM438" s="25"/>
      <c r="IN438" s="25"/>
      <c r="IO438" s="25"/>
      <c r="IP438" s="25"/>
      <c r="IQ438" s="25"/>
      <c r="IR438" s="25"/>
      <c r="IS438" s="25"/>
      <c r="IT438" s="25"/>
      <c r="IU438" s="25"/>
      <c r="IV438" s="25"/>
    </row>
    <row r="439" spans="1:256" ht="61.5" customHeight="1">
      <c r="A439" s="5"/>
      <c r="B439" s="140" t="s">
        <v>147</v>
      </c>
      <c r="C439" s="7"/>
      <c r="D439" s="8"/>
      <c r="E439" s="7"/>
      <c r="F439" s="139"/>
      <c r="G439" s="31"/>
      <c r="H439" s="44"/>
      <c r="M439" s="31"/>
    </row>
    <row r="440" spans="1:256" ht="14.25" customHeight="1">
      <c r="A440" s="5"/>
      <c r="B440" s="141" t="s">
        <v>177</v>
      </c>
      <c r="C440" s="7"/>
      <c r="D440" s="8"/>
      <c r="E440" s="7"/>
      <c r="F440" s="139"/>
      <c r="G440" s="31"/>
      <c r="H440" s="44"/>
      <c r="M440" s="31"/>
    </row>
    <row r="441" spans="1:256" ht="14.25" customHeight="1">
      <c r="A441" s="5"/>
      <c r="B441" s="141"/>
      <c r="C441" s="7"/>
      <c r="D441" s="8"/>
      <c r="E441" s="7"/>
      <c r="F441" s="139"/>
      <c r="G441" s="31"/>
      <c r="H441" s="44"/>
      <c r="M441" s="31"/>
    </row>
    <row r="442" spans="1:256" ht="14.25" customHeight="1">
      <c r="A442" s="5"/>
      <c r="B442" s="34" t="s">
        <v>279</v>
      </c>
      <c r="F442" s="142"/>
      <c r="H442" s="31"/>
      <c r="M442" s="31"/>
    </row>
    <row r="443" spans="1:256" ht="14.25" customHeight="1">
      <c r="A443" s="5"/>
      <c r="B443" s="42" t="s">
        <v>14</v>
      </c>
      <c r="D443" s="32">
        <v>130</v>
      </c>
      <c r="F443" s="144"/>
      <c r="H443" s="41">
        <f>D443*F443</f>
        <v>0</v>
      </c>
      <c r="M443" s="31"/>
    </row>
    <row r="444" spans="1:256" ht="14.25" customHeight="1">
      <c r="B444" s="145"/>
      <c r="D444" s="146"/>
      <c r="F444" s="61"/>
      <c r="H444" s="84"/>
    </row>
    <row r="445" spans="1:256" ht="14.25" customHeight="1">
      <c r="A445" s="86"/>
      <c r="B445" s="138" t="s">
        <v>271</v>
      </c>
      <c r="C445" s="147"/>
      <c r="D445" s="73"/>
      <c r="E445" s="147"/>
      <c r="F445" s="87"/>
      <c r="G445" s="148"/>
      <c r="H445" s="87"/>
    </row>
    <row r="446" spans="1:256" s="72" customFormat="1" ht="14.25" customHeight="1">
      <c r="A446" s="5"/>
      <c r="B446" s="141"/>
      <c r="C446" s="7"/>
      <c r="D446" s="8"/>
      <c r="E446" s="7"/>
      <c r="F446" s="44"/>
      <c r="G446" s="61"/>
      <c r="H446" s="44"/>
      <c r="I446" s="25"/>
      <c r="J446" s="25"/>
      <c r="K446" s="25"/>
      <c r="L446" s="25"/>
      <c r="M446" s="25"/>
      <c r="N446" s="25"/>
      <c r="O446" s="25"/>
      <c r="P446" s="25"/>
      <c r="Q446" s="25"/>
      <c r="R446" s="25"/>
      <c r="S446" s="25"/>
      <c r="T446" s="25"/>
      <c r="U446" s="25"/>
      <c r="V446" s="25"/>
      <c r="W446" s="25"/>
      <c r="X446" s="25"/>
      <c r="Y446" s="25"/>
      <c r="Z446" s="25"/>
      <c r="AA446" s="25"/>
      <c r="AB446" s="25"/>
      <c r="AC446" s="25"/>
      <c r="AD446" s="25"/>
      <c r="AE446" s="25"/>
      <c r="AF446" s="25"/>
      <c r="AG446" s="25"/>
      <c r="AH446" s="25"/>
      <c r="AI446" s="25"/>
      <c r="AJ446" s="25"/>
      <c r="AK446" s="25"/>
      <c r="AL446" s="25"/>
      <c r="AM446" s="25"/>
      <c r="AN446" s="25"/>
      <c r="AO446" s="25"/>
      <c r="AP446" s="25"/>
      <c r="AQ446" s="25"/>
      <c r="AR446" s="25"/>
      <c r="AS446" s="25"/>
      <c r="AT446" s="25"/>
      <c r="AU446" s="25"/>
      <c r="AV446" s="25"/>
      <c r="AW446" s="25"/>
      <c r="AX446" s="25"/>
      <c r="AY446" s="25"/>
      <c r="AZ446" s="25"/>
      <c r="BA446" s="25"/>
      <c r="BB446" s="25"/>
      <c r="BC446" s="25"/>
      <c r="BD446" s="25"/>
      <c r="BE446" s="25"/>
      <c r="BF446" s="25"/>
      <c r="BG446" s="25"/>
      <c r="BH446" s="25"/>
      <c r="BI446" s="25"/>
      <c r="BJ446" s="25"/>
      <c r="BK446" s="25"/>
      <c r="BL446" s="25"/>
      <c r="BM446" s="25"/>
      <c r="BN446" s="25"/>
      <c r="BO446" s="25"/>
      <c r="BP446" s="25"/>
      <c r="BQ446" s="25"/>
      <c r="BR446" s="25"/>
      <c r="BS446" s="25"/>
      <c r="BT446" s="25"/>
      <c r="BU446" s="25"/>
      <c r="BV446" s="25"/>
      <c r="BW446" s="25"/>
      <c r="BX446" s="25"/>
      <c r="BY446" s="25"/>
      <c r="BZ446" s="25"/>
      <c r="CA446" s="25"/>
      <c r="CB446" s="25"/>
      <c r="CC446" s="25"/>
      <c r="CD446" s="25"/>
      <c r="CE446" s="25"/>
      <c r="CF446" s="25"/>
      <c r="CG446" s="25"/>
      <c r="CH446" s="25"/>
      <c r="CI446" s="25"/>
      <c r="CJ446" s="25"/>
      <c r="CK446" s="25"/>
      <c r="CL446" s="25"/>
      <c r="CM446" s="25"/>
      <c r="CN446" s="25"/>
      <c r="CO446" s="25"/>
      <c r="CP446" s="25"/>
      <c r="CQ446" s="25"/>
      <c r="CR446" s="25"/>
      <c r="CS446" s="25"/>
      <c r="CT446" s="25"/>
      <c r="CU446" s="25"/>
      <c r="CV446" s="25"/>
      <c r="CW446" s="25"/>
      <c r="CX446" s="25"/>
      <c r="CY446" s="25"/>
      <c r="CZ446" s="25"/>
      <c r="DA446" s="25"/>
      <c r="DB446" s="25"/>
      <c r="DC446" s="25"/>
      <c r="DD446" s="25"/>
      <c r="DE446" s="25"/>
      <c r="DF446" s="25"/>
      <c r="DG446" s="25"/>
      <c r="DH446" s="25"/>
      <c r="DI446" s="25"/>
      <c r="DJ446" s="25"/>
      <c r="DK446" s="25"/>
      <c r="DL446" s="25"/>
      <c r="DM446" s="25"/>
      <c r="DN446" s="25"/>
      <c r="DO446" s="25"/>
      <c r="DP446" s="25"/>
      <c r="DQ446" s="25"/>
      <c r="DR446" s="25"/>
      <c r="DS446" s="25"/>
      <c r="DT446" s="25"/>
      <c r="DU446" s="25"/>
      <c r="DV446" s="25"/>
      <c r="DW446" s="25"/>
      <c r="DX446" s="25"/>
      <c r="DY446" s="25"/>
      <c r="DZ446" s="25"/>
      <c r="EA446" s="25"/>
      <c r="EB446" s="25"/>
      <c r="EC446" s="25"/>
      <c r="ED446" s="25"/>
      <c r="EE446" s="25"/>
      <c r="EF446" s="25"/>
      <c r="EG446" s="25"/>
      <c r="EH446" s="25"/>
      <c r="EI446" s="25"/>
      <c r="EJ446" s="25"/>
      <c r="EK446" s="25"/>
      <c r="EL446" s="25"/>
      <c r="EM446" s="25"/>
      <c r="EN446" s="25"/>
      <c r="EO446" s="25"/>
      <c r="EP446" s="25"/>
      <c r="EQ446" s="25"/>
      <c r="ER446" s="25"/>
      <c r="ES446" s="25"/>
      <c r="ET446" s="25"/>
      <c r="EU446" s="25"/>
      <c r="EV446" s="25"/>
      <c r="EW446" s="25"/>
      <c r="EX446" s="25"/>
      <c r="EY446" s="25"/>
      <c r="EZ446" s="25"/>
      <c r="FA446" s="25"/>
      <c r="FB446" s="25"/>
      <c r="FC446" s="25"/>
      <c r="FD446" s="25"/>
      <c r="FE446" s="25"/>
      <c r="FF446" s="25"/>
      <c r="FG446" s="25"/>
      <c r="FH446" s="25"/>
      <c r="FI446" s="25"/>
      <c r="FJ446" s="25"/>
      <c r="FK446" s="25"/>
      <c r="FL446" s="25"/>
      <c r="FM446" s="25"/>
      <c r="FN446" s="25"/>
      <c r="FO446" s="25"/>
      <c r="FP446" s="25"/>
      <c r="FQ446" s="25"/>
      <c r="FR446" s="25"/>
      <c r="FS446" s="25"/>
      <c r="FT446" s="25"/>
      <c r="FU446" s="25"/>
      <c r="FV446" s="25"/>
      <c r="FW446" s="25"/>
      <c r="FX446" s="25"/>
      <c r="FY446" s="25"/>
      <c r="FZ446" s="25"/>
      <c r="GA446" s="25"/>
      <c r="GB446" s="25"/>
      <c r="GC446" s="25"/>
      <c r="GD446" s="25"/>
      <c r="GE446" s="25"/>
      <c r="GF446" s="25"/>
      <c r="GG446" s="25"/>
      <c r="GH446" s="25"/>
      <c r="GI446" s="25"/>
      <c r="GJ446" s="25"/>
      <c r="GK446" s="25"/>
      <c r="GL446" s="25"/>
      <c r="GM446" s="25"/>
      <c r="GN446" s="25"/>
      <c r="GO446" s="25"/>
      <c r="GP446" s="25"/>
      <c r="GQ446" s="25"/>
      <c r="GR446" s="25"/>
      <c r="GS446" s="25"/>
      <c r="GT446" s="25"/>
      <c r="GU446" s="25"/>
      <c r="GV446" s="25"/>
      <c r="GW446" s="25"/>
      <c r="GX446" s="25"/>
      <c r="GY446" s="25"/>
      <c r="GZ446" s="25"/>
      <c r="HA446" s="25"/>
      <c r="HB446" s="25"/>
      <c r="HC446" s="25"/>
      <c r="HD446" s="25"/>
      <c r="HE446" s="25"/>
      <c r="HF446" s="25"/>
      <c r="HG446" s="25"/>
      <c r="HH446" s="25"/>
      <c r="HI446" s="25"/>
      <c r="HJ446" s="25"/>
      <c r="HK446" s="25"/>
      <c r="HL446" s="25"/>
      <c r="HM446" s="25"/>
      <c r="HN446" s="25"/>
      <c r="HO446" s="25"/>
      <c r="HP446" s="25"/>
      <c r="HQ446" s="25"/>
      <c r="HR446" s="25"/>
      <c r="HS446" s="25"/>
      <c r="HT446" s="25"/>
      <c r="HU446" s="25"/>
      <c r="HV446" s="25"/>
      <c r="HW446" s="25"/>
      <c r="HX446" s="25"/>
      <c r="HY446" s="25"/>
      <c r="HZ446" s="25"/>
      <c r="IA446" s="25"/>
      <c r="IB446" s="25"/>
      <c r="IC446" s="25"/>
      <c r="ID446" s="25"/>
      <c r="IE446" s="25"/>
      <c r="IF446" s="25"/>
      <c r="IG446" s="25"/>
      <c r="IH446" s="25"/>
      <c r="II446" s="25"/>
      <c r="IJ446" s="25"/>
      <c r="IK446" s="25"/>
      <c r="IL446" s="25"/>
      <c r="IM446" s="25"/>
      <c r="IN446" s="25"/>
      <c r="IO446" s="25"/>
      <c r="IP446" s="25"/>
      <c r="IQ446" s="25"/>
      <c r="IR446" s="25"/>
      <c r="IS446" s="25"/>
      <c r="IT446" s="25"/>
      <c r="IU446" s="25"/>
      <c r="IV446" s="25"/>
    </row>
    <row r="447" spans="1:256" ht="133.5" customHeight="1">
      <c r="A447" s="149"/>
      <c r="B447" s="141" t="s">
        <v>148</v>
      </c>
    </row>
    <row r="448" spans="1:256" ht="70.5" customHeight="1">
      <c r="A448" s="149"/>
      <c r="B448" s="141" t="s">
        <v>149</v>
      </c>
    </row>
    <row r="449" spans="1:256" ht="14.25" customHeight="1">
      <c r="A449" s="149"/>
      <c r="B449" s="141"/>
    </row>
    <row r="450" spans="1:256" ht="28.5">
      <c r="A450" s="149"/>
      <c r="B450" s="141" t="s">
        <v>150</v>
      </c>
    </row>
    <row r="451" spans="1:256" ht="14.25" customHeight="1">
      <c r="A451" s="149"/>
      <c r="B451" s="141"/>
    </row>
    <row r="452" spans="1:256" ht="14.25" customHeight="1">
      <c r="A452" s="149"/>
      <c r="B452" s="141" t="s">
        <v>178</v>
      </c>
    </row>
    <row r="453" spans="1:256" ht="14.25" customHeight="1">
      <c r="A453" s="149"/>
      <c r="B453" s="141"/>
    </row>
    <row r="454" spans="1:256" ht="14.25" customHeight="1">
      <c r="A454" s="149"/>
      <c r="B454" s="34" t="s">
        <v>279</v>
      </c>
      <c r="F454" s="142"/>
      <c r="H454" s="31"/>
    </row>
    <row r="455" spans="1:256" ht="14.25" customHeight="1">
      <c r="A455" s="149"/>
      <c r="B455" s="42" t="s">
        <v>14</v>
      </c>
      <c r="D455" s="32">
        <v>130</v>
      </c>
      <c r="F455" s="144"/>
      <c r="H455" s="41">
        <f>D455*F455</f>
        <v>0</v>
      </c>
    </row>
    <row r="456" spans="1:256" s="72" customFormat="1" ht="14.25" customHeight="1">
      <c r="A456" s="5"/>
      <c r="B456" s="143"/>
      <c r="C456" s="7"/>
      <c r="D456" s="24"/>
      <c r="E456" s="7"/>
      <c r="F456" s="139"/>
      <c r="G456" s="25"/>
      <c r="H456" s="44"/>
      <c r="I456" s="25"/>
      <c r="J456" s="25"/>
      <c r="K456" s="25"/>
      <c r="L456" s="25"/>
      <c r="M456" s="25"/>
      <c r="N456" s="25"/>
      <c r="O456" s="25"/>
      <c r="P456" s="25"/>
      <c r="Q456" s="25"/>
      <c r="R456" s="25"/>
      <c r="S456" s="25"/>
      <c r="T456" s="25"/>
      <c r="U456" s="25"/>
      <c r="V456" s="25"/>
      <c r="W456" s="25"/>
      <c r="X456" s="25"/>
      <c r="Y456" s="25"/>
      <c r="Z456" s="25"/>
      <c r="AA456" s="25"/>
      <c r="AB456" s="25"/>
      <c r="AC456" s="25"/>
      <c r="AD456" s="25"/>
      <c r="AE456" s="25"/>
      <c r="AF456" s="25"/>
      <c r="AG456" s="25"/>
      <c r="AH456" s="25"/>
      <c r="AI456" s="25"/>
      <c r="AJ456" s="25"/>
      <c r="AK456" s="25"/>
      <c r="AL456" s="25"/>
      <c r="AM456" s="25"/>
      <c r="AN456" s="25"/>
      <c r="AO456" s="25"/>
      <c r="AP456" s="25"/>
      <c r="AQ456" s="25"/>
      <c r="AR456" s="25"/>
      <c r="AS456" s="25"/>
      <c r="AT456" s="25"/>
      <c r="AU456" s="25"/>
      <c r="AV456" s="25"/>
      <c r="AW456" s="25"/>
      <c r="AX456" s="25"/>
      <c r="AY456" s="25"/>
      <c r="AZ456" s="25"/>
      <c r="BA456" s="25"/>
      <c r="BB456" s="25"/>
      <c r="BC456" s="25"/>
      <c r="BD456" s="25"/>
      <c r="BE456" s="25"/>
      <c r="BF456" s="25"/>
      <c r="BG456" s="25"/>
      <c r="BH456" s="25"/>
      <c r="BI456" s="25"/>
      <c r="BJ456" s="25"/>
      <c r="BK456" s="25"/>
      <c r="BL456" s="25"/>
      <c r="BM456" s="25"/>
      <c r="BN456" s="25"/>
      <c r="BO456" s="25"/>
      <c r="BP456" s="25"/>
      <c r="BQ456" s="25"/>
      <c r="BR456" s="25"/>
      <c r="BS456" s="25"/>
      <c r="BT456" s="25"/>
      <c r="BU456" s="25"/>
      <c r="BV456" s="25"/>
      <c r="BW456" s="25"/>
      <c r="BX456" s="25"/>
      <c r="BY456" s="25"/>
      <c r="BZ456" s="25"/>
      <c r="CA456" s="25"/>
      <c r="CB456" s="25"/>
      <c r="CC456" s="25"/>
      <c r="CD456" s="25"/>
      <c r="CE456" s="25"/>
      <c r="CF456" s="25"/>
      <c r="CG456" s="25"/>
      <c r="CH456" s="25"/>
      <c r="CI456" s="25"/>
      <c r="CJ456" s="25"/>
      <c r="CK456" s="25"/>
      <c r="CL456" s="25"/>
      <c r="CM456" s="25"/>
      <c r="CN456" s="25"/>
      <c r="CO456" s="25"/>
      <c r="CP456" s="25"/>
      <c r="CQ456" s="25"/>
      <c r="CR456" s="25"/>
      <c r="CS456" s="25"/>
      <c r="CT456" s="25"/>
      <c r="CU456" s="25"/>
      <c r="CV456" s="25"/>
      <c r="CW456" s="25"/>
      <c r="CX456" s="25"/>
      <c r="CY456" s="25"/>
      <c r="CZ456" s="25"/>
      <c r="DA456" s="25"/>
      <c r="DB456" s="25"/>
      <c r="DC456" s="25"/>
      <c r="DD456" s="25"/>
      <c r="DE456" s="25"/>
      <c r="DF456" s="25"/>
      <c r="DG456" s="25"/>
      <c r="DH456" s="25"/>
      <c r="DI456" s="25"/>
      <c r="DJ456" s="25"/>
      <c r="DK456" s="25"/>
      <c r="DL456" s="25"/>
      <c r="DM456" s="25"/>
      <c r="DN456" s="25"/>
      <c r="DO456" s="25"/>
      <c r="DP456" s="25"/>
      <c r="DQ456" s="25"/>
      <c r="DR456" s="25"/>
      <c r="DS456" s="25"/>
      <c r="DT456" s="25"/>
      <c r="DU456" s="25"/>
      <c r="DV456" s="25"/>
      <c r="DW456" s="25"/>
      <c r="DX456" s="25"/>
      <c r="DY456" s="25"/>
      <c r="DZ456" s="25"/>
      <c r="EA456" s="25"/>
      <c r="EB456" s="25"/>
      <c r="EC456" s="25"/>
      <c r="ED456" s="25"/>
      <c r="EE456" s="25"/>
      <c r="EF456" s="25"/>
      <c r="EG456" s="25"/>
      <c r="EH456" s="25"/>
      <c r="EI456" s="25"/>
      <c r="EJ456" s="25"/>
      <c r="EK456" s="25"/>
      <c r="EL456" s="25"/>
      <c r="EM456" s="25"/>
      <c r="EN456" s="25"/>
      <c r="EO456" s="25"/>
      <c r="EP456" s="25"/>
      <c r="EQ456" s="25"/>
      <c r="ER456" s="25"/>
      <c r="ES456" s="25"/>
      <c r="ET456" s="25"/>
      <c r="EU456" s="25"/>
      <c r="EV456" s="25"/>
      <c r="EW456" s="25"/>
      <c r="EX456" s="25"/>
      <c r="EY456" s="25"/>
      <c r="EZ456" s="25"/>
      <c r="FA456" s="25"/>
      <c r="FB456" s="25"/>
      <c r="FC456" s="25"/>
      <c r="FD456" s="25"/>
      <c r="FE456" s="25"/>
      <c r="FF456" s="25"/>
      <c r="FG456" s="25"/>
      <c r="FH456" s="25"/>
      <c r="FI456" s="25"/>
      <c r="FJ456" s="25"/>
      <c r="FK456" s="25"/>
      <c r="FL456" s="25"/>
      <c r="FM456" s="25"/>
      <c r="FN456" s="25"/>
      <c r="FO456" s="25"/>
      <c r="FP456" s="25"/>
      <c r="FQ456" s="25"/>
      <c r="FR456" s="25"/>
      <c r="FS456" s="25"/>
      <c r="FT456" s="25"/>
      <c r="FU456" s="25"/>
      <c r="FV456" s="25"/>
      <c r="FW456" s="25"/>
      <c r="FX456" s="25"/>
      <c r="FY456" s="25"/>
      <c r="FZ456" s="25"/>
      <c r="GA456" s="25"/>
      <c r="GB456" s="25"/>
      <c r="GC456" s="25"/>
      <c r="GD456" s="25"/>
      <c r="GE456" s="25"/>
      <c r="GF456" s="25"/>
      <c r="GG456" s="25"/>
      <c r="GH456" s="25"/>
      <c r="GI456" s="25"/>
      <c r="GJ456" s="25"/>
      <c r="GK456" s="25"/>
      <c r="GL456" s="25"/>
      <c r="GM456" s="25"/>
      <c r="GN456" s="25"/>
      <c r="GO456" s="25"/>
      <c r="GP456" s="25"/>
      <c r="GQ456" s="25"/>
      <c r="GR456" s="25"/>
      <c r="GS456" s="25"/>
      <c r="GT456" s="25"/>
      <c r="GU456" s="25"/>
      <c r="GV456" s="25"/>
      <c r="GW456" s="25"/>
      <c r="GX456" s="25"/>
      <c r="GY456" s="25"/>
      <c r="GZ456" s="25"/>
      <c r="HA456" s="25"/>
      <c r="HB456" s="25"/>
      <c r="HC456" s="25"/>
      <c r="HD456" s="25"/>
      <c r="HE456" s="25"/>
      <c r="HF456" s="25"/>
      <c r="HG456" s="25"/>
      <c r="HH456" s="25"/>
      <c r="HI456" s="25"/>
      <c r="HJ456" s="25"/>
      <c r="HK456" s="25"/>
      <c r="HL456" s="25"/>
      <c r="HM456" s="25"/>
      <c r="HN456" s="25"/>
      <c r="HO456" s="25"/>
      <c r="HP456" s="25"/>
      <c r="HQ456" s="25"/>
      <c r="HR456" s="25"/>
      <c r="HS456" s="25"/>
      <c r="HT456" s="25"/>
      <c r="HU456" s="25"/>
      <c r="HV456" s="25"/>
      <c r="HW456" s="25"/>
      <c r="HX456" s="25"/>
      <c r="HY456" s="25"/>
      <c r="HZ456" s="25"/>
      <c r="IA456" s="25"/>
      <c r="IB456" s="25"/>
      <c r="IC456" s="25"/>
      <c r="ID456" s="25"/>
      <c r="IE456" s="25"/>
      <c r="IF456" s="25"/>
      <c r="IG456" s="25"/>
      <c r="IH456" s="25"/>
      <c r="II456" s="25"/>
      <c r="IJ456" s="25"/>
      <c r="IK456" s="25"/>
      <c r="IL456" s="25"/>
      <c r="IM456" s="25"/>
      <c r="IN456" s="25"/>
      <c r="IO456" s="25"/>
      <c r="IP456" s="25"/>
      <c r="IQ456" s="25"/>
      <c r="IR456" s="25"/>
      <c r="IS456" s="25"/>
      <c r="IT456" s="25"/>
      <c r="IU456" s="25"/>
      <c r="IV456" s="25"/>
    </row>
    <row r="457" spans="1:256" ht="14.25" customHeight="1">
      <c r="B457" s="137"/>
      <c r="F457" s="61"/>
      <c r="H457" s="61"/>
    </row>
    <row r="458" spans="1:256" ht="14.25" customHeight="1">
      <c r="B458" s="75" t="s">
        <v>306</v>
      </c>
      <c r="F458" s="61"/>
      <c r="H458" s="61"/>
    </row>
    <row r="459" spans="1:256" ht="14.25" customHeight="1">
      <c r="B459" s="150"/>
      <c r="F459" s="61"/>
      <c r="H459" s="61"/>
    </row>
    <row r="460" spans="1:256" ht="28.5">
      <c r="B460" s="151" t="s">
        <v>151</v>
      </c>
      <c r="F460" s="61"/>
      <c r="H460" s="61"/>
    </row>
    <row r="461" spans="1:256" ht="62.25" customHeight="1">
      <c r="B461" s="151" t="s">
        <v>152</v>
      </c>
      <c r="F461" s="61"/>
      <c r="H461" s="61"/>
    </row>
    <row r="462" spans="1:256" ht="14.25" customHeight="1">
      <c r="B462" s="151" t="s">
        <v>153</v>
      </c>
      <c r="F462" s="61"/>
      <c r="H462" s="61"/>
    </row>
    <row r="463" spans="1:256" ht="14.25" customHeight="1">
      <c r="B463" s="137" t="s">
        <v>28</v>
      </c>
      <c r="D463" s="32">
        <f>F13</f>
        <v>130</v>
      </c>
      <c r="F463" s="60"/>
      <c r="H463" s="41">
        <f>D463*F463</f>
        <v>0</v>
      </c>
    </row>
    <row r="464" spans="1:256" ht="14.25" customHeight="1">
      <c r="B464" s="137"/>
      <c r="D464" s="83"/>
      <c r="F464" s="61"/>
      <c r="H464" s="44"/>
    </row>
    <row r="465" spans="1:256" ht="14.25" customHeight="1">
      <c r="B465" s="137"/>
      <c r="D465" s="83"/>
      <c r="F465" s="61"/>
      <c r="H465" s="44"/>
    </row>
    <row r="466" spans="1:256" ht="14.25" customHeight="1">
      <c r="B466" s="137"/>
      <c r="F466" s="61"/>
      <c r="H466" s="44"/>
    </row>
    <row r="467" spans="1:256" ht="14.25" customHeight="1">
      <c r="A467" s="17"/>
      <c r="B467" s="134"/>
      <c r="C467" s="19"/>
      <c r="D467" s="20"/>
      <c r="E467" s="19"/>
      <c r="F467" s="22"/>
      <c r="G467" s="19"/>
      <c r="H467" s="22"/>
      <c r="I467" s="72"/>
      <c r="J467" s="72"/>
      <c r="K467" s="72"/>
      <c r="L467" s="72"/>
      <c r="M467" s="72"/>
      <c r="N467" s="72"/>
      <c r="O467" s="72"/>
      <c r="P467" s="72"/>
      <c r="Q467" s="72"/>
      <c r="R467" s="72"/>
      <c r="S467" s="72"/>
      <c r="T467" s="72"/>
      <c r="U467" s="72"/>
      <c r="V467" s="72"/>
      <c r="W467" s="72"/>
      <c r="X467" s="72"/>
      <c r="Y467" s="72"/>
      <c r="Z467" s="72"/>
      <c r="AA467" s="72"/>
      <c r="AB467" s="72"/>
      <c r="AC467" s="72"/>
      <c r="AD467" s="72"/>
      <c r="AE467" s="72"/>
      <c r="AF467" s="72"/>
      <c r="AG467" s="72"/>
      <c r="AH467" s="72"/>
      <c r="AI467" s="72"/>
      <c r="AJ467" s="72"/>
      <c r="AK467" s="72"/>
      <c r="AL467" s="72"/>
      <c r="AM467" s="72"/>
      <c r="AN467" s="72"/>
      <c r="AO467" s="72"/>
      <c r="AP467" s="72"/>
      <c r="AQ467" s="72"/>
      <c r="AR467" s="72"/>
      <c r="AS467" s="72"/>
      <c r="AT467" s="72"/>
      <c r="AU467" s="72"/>
      <c r="AV467" s="72"/>
      <c r="AW467" s="72"/>
      <c r="AX467" s="72"/>
      <c r="AY467" s="72"/>
      <c r="AZ467" s="72"/>
      <c r="BA467" s="72"/>
      <c r="BB467" s="72"/>
      <c r="BC467" s="72"/>
      <c r="BD467" s="72"/>
      <c r="BE467" s="72"/>
      <c r="BF467" s="72"/>
      <c r="BG467" s="72"/>
      <c r="BH467" s="72"/>
      <c r="BI467" s="72"/>
      <c r="BJ467" s="72"/>
      <c r="BK467" s="72"/>
      <c r="BL467" s="72"/>
      <c r="BM467" s="72"/>
      <c r="BN467" s="72"/>
      <c r="BO467" s="72"/>
      <c r="BP467" s="72"/>
      <c r="BQ467" s="72"/>
      <c r="BR467" s="72"/>
      <c r="BS467" s="72"/>
      <c r="BT467" s="72"/>
      <c r="BU467" s="72"/>
      <c r="BV467" s="72"/>
      <c r="BW467" s="72"/>
      <c r="BX467" s="72"/>
      <c r="BY467" s="72"/>
      <c r="BZ467" s="72"/>
      <c r="CA467" s="72"/>
      <c r="CB467" s="72"/>
      <c r="CC467" s="72"/>
      <c r="CD467" s="72"/>
      <c r="CE467" s="72"/>
      <c r="CF467" s="72"/>
      <c r="CG467" s="72"/>
      <c r="CH467" s="72"/>
      <c r="CI467" s="72"/>
      <c r="CJ467" s="72"/>
      <c r="CK467" s="72"/>
      <c r="CL467" s="72"/>
      <c r="CM467" s="72"/>
      <c r="CN467" s="72"/>
      <c r="CO467" s="72"/>
      <c r="CP467" s="72"/>
      <c r="CQ467" s="72"/>
      <c r="CR467" s="72"/>
      <c r="CS467" s="72"/>
      <c r="CT467" s="72"/>
      <c r="CU467" s="72"/>
      <c r="CV467" s="72"/>
      <c r="CW467" s="72"/>
      <c r="CX467" s="72"/>
      <c r="CY467" s="72"/>
      <c r="CZ467" s="72"/>
      <c r="DA467" s="72"/>
      <c r="DB467" s="72"/>
      <c r="DC467" s="72"/>
      <c r="DD467" s="72"/>
      <c r="DE467" s="72"/>
      <c r="DF467" s="72"/>
      <c r="DG467" s="72"/>
      <c r="DH467" s="72"/>
      <c r="DI467" s="72"/>
      <c r="DJ467" s="72"/>
      <c r="DK467" s="72"/>
      <c r="DL467" s="72"/>
      <c r="DM467" s="72"/>
      <c r="DN467" s="72"/>
      <c r="DO467" s="72"/>
      <c r="DP467" s="72"/>
      <c r="DQ467" s="72"/>
      <c r="DR467" s="72"/>
      <c r="DS467" s="72"/>
      <c r="DT467" s="72"/>
      <c r="DU467" s="72"/>
      <c r="DV467" s="72"/>
      <c r="DW467" s="72"/>
      <c r="DX467" s="72"/>
      <c r="DY467" s="72"/>
      <c r="DZ467" s="72"/>
      <c r="EA467" s="72"/>
      <c r="EB467" s="72"/>
      <c r="EC467" s="72"/>
      <c r="ED467" s="72"/>
      <c r="EE467" s="72"/>
      <c r="EF467" s="72"/>
      <c r="EG467" s="72"/>
      <c r="EH467" s="72"/>
      <c r="EI467" s="72"/>
      <c r="EJ467" s="72"/>
      <c r="EK467" s="72"/>
      <c r="EL467" s="72"/>
      <c r="EM467" s="72"/>
      <c r="EN467" s="72"/>
      <c r="EO467" s="72"/>
      <c r="EP467" s="72"/>
      <c r="EQ467" s="72"/>
      <c r="ER467" s="72"/>
      <c r="ES467" s="72"/>
      <c r="ET467" s="72"/>
      <c r="EU467" s="72"/>
      <c r="EV467" s="72"/>
      <c r="EW467" s="72"/>
      <c r="EX467" s="72"/>
      <c r="EY467" s="72"/>
      <c r="EZ467" s="72"/>
      <c r="FA467" s="72"/>
      <c r="FB467" s="72"/>
      <c r="FC467" s="72"/>
      <c r="FD467" s="72"/>
      <c r="FE467" s="72"/>
      <c r="FF467" s="72"/>
      <c r="FG467" s="72"/>
      <c r="FH467" s="72"/>
      <c r="FI467" s="72"/>
      <c r="FJ467" s="72"/>
      <c r="FK467" s="72"/>
      <c r="FL467" s="72"/>
      <c r="FM467" s="72"/>
      <c r="FN467" s="72"/>
      <c r="FO467" s="72"/>
      <c r="FP467" s="72"/>
      <c r="FQ467" s="72"/>
      <c r="FR467" s="72"/>
      <c r="FS467" s="72"/>
      <c r="FT467" s="72"/>
      <c r="FU467" s="72"/>
      <c r="FV467" s="72"/>
      <c r="FW467" s="72"/>
      <c r="FX467" s="72"/>
      <c r="FY467" s="72"/>
      <c r="FZ467" s="72"/>
      <c r="GA467" s="72"/>
      <c r="GB467" s="72"/>
      <c r="GC467" s="72"/>
      <c r="GD467" s="72"/>
      <c r="GE467" s="72"/>
      <c r="GF467" s="72"/>
      <c r="GG467" s="72"/>
      <c r="GH467" s="72"/>
      <c r="GI467" s="72"/>
      <c r="GJ467" s="72"/>
      <c r="GK467" s="72"/>
      <c r="GL467" s="72"/>
      <c r="GM467" s="72"/>
      <c r="GN467" s="72"/>
      <c r="GO467" s="72"/>
      <c r="GP467" s="72"/>
      <c r="GQ467" s="72"/>
      <c r="GR467" s="72"/>
      <c r="GS467" s="72"/>
      <c r="GT467" s="72"/>
      <c r="GU467" s="72"/>
      <c r="GV467" s="72"/>
      <c r="GW467" s="72"/>
      <c r="GX467" s="72"/>
      <c r="GY467" s="72"/>
      <c r="GZ467" s="72"/>
      <c r="HA467" s="72"/>
      <c r="HB467" s="72"/>
      <c r="HC467" s="72"/>
      <c r="HD467" s="72"/>
      <c r="HE467" s="72"/>
      <c r="HF467" s="72"/>
      <c r="HG467" s="72"/>
      <c r="HH467" s="72"/>
      <c r="HI467" s="72"/>
      <c r="HJ467" s="72"/>
      <c r="HK467" s="72"/>
      <c r="HL467" s="72"/>
      <c r="HM467" s="72"/>
      <c r="HN467" s="72"/>
      <c r="HO467" s="72"/>
      <c r="HP467" s="72"/>
      <c r="HQ467" s="72"/>
      <c r="HR467" s="72"/>
      <c r="HS467" s="72"/>
      <c r="HT467" s="72"/>
      <c r="HU467" s="72"/>
      <c r="HV467" s="72"/>
      <c r="HW467" s="72"/>
      <c r="HX467" s="72"/>
      <c r="HY467" s="72"/>
      <c r="HZ467" s="72"/>
      <c r="IA467" s="72"/>
      <c r="IB467" s="72"/>
      <c r="IC467" s="72"/>
      <c r="ID467" s="72"/>
      <c r="IE467" s="72"/>
      <c r="IF467" s="72"/>
      <c r="IG467" s="72"/>
      <c r="IH467" s="72"/>
      <c r="II467" s="72"/>
      <c r="IJ467" s="72"/>
      <c r="IK467" s="72"/>
      <c r="IL467" s="72"/>
      <c r="IM467" s="72"/>
      <c r="IN467" s="72"/>
      <c r="IO467" s="72"/>
      <c r="IP467" s="72"/>
      <c r="IQ467" s="72"/>
      <c r="IR467" s="72"/>
      <c r="IS467" s="72"/>
      <c r="IT467" s="72"/>
      <c r="IU467" s="72"/>
      <c r="IV467" s="72"/>
    </row>
    <row r="468" spans="1:256" ht="14.25" customHeight="1">
      <c r="A468" s="86" t="s">
        <v>47</v>
      </c>
      <c r="B468" s="152" t="s">
        <v>154</v>
      </c>
      <c r="C468" s="7"/>
      <c r="D468" s="8"/>
      <c r="E468" s="7"/>
      <c r="F468" s="8"/>
      <c r="H468" s="64">
        <f>SUM(H437:H466)</f>
        <v>0</v>
      </c>
      <c r="I468" s="72"/>
      <c r="J468" s="72"/>
      <c r="K468" s="72"/>
      <c r="L468" s="72"/>
      <c r="M468" s="72"/>
      <c r="N468" s="72"/>
      <c r="O468" s="72"/>
      <c r="P468" s="72"/>
      <c r="Q468" s="72"/>
      <c r="R468" s="72"/>
      <c r="S468" s="72"/>
      <c r="T468" s="72"/>
      <c r="U468" s="72"/>
      <c r="V468" s="72"/>
      <c r="W468" s="72"/>
      <c r="X468" s="72"/>
      <c r="Y468" s="72"/>
      <c r="Z468" s="72"/>
      <c r="AA468" s="72"/>
      <c r="AB468" s="72"/>
      <c r="AC468" s="72"/>
      <c r="AD468" s="72"/>
      <c r="AE468" s="72"/>
      <c r="AF468" s="72"/>
      <c r="AG468" s="72"/>
      <c r="AH468" s="72"/>
      <c r="AI468" s="72"/>
      <c r="AJ468" s="72"/>
      <c r="AK468" s="72"/>
      <c r="AL468" s="72"/>
      <c r="AM468" s="72"/>
      <c r="AN468" s="72"/>
      <c r="AO468" s="72"/>
      <c r="AP468" s="72"/>
      <c r="AQ468" s="72"/>
      <c r="AR468" s="72"/>
      <c r="AS468" s="72"/>
      <c r="AT468" s="72"/>
      <c r="AU468" s="72"/>
      <c r="AV468" s="72"/>
      <c r="AW468" s="72"/>
      <c r="AX468" s="72"/>
      <c r="AY468" s="72"/>
      <c r="AZ468" s="72"/>
      <c r="BA468" s="72"/>
      <c r="BB468" s="72"/>
      <c r="BC468" s="72"/>
      <c r="BD468" s="72"/>
      <c r="BE468" s="72"/>
      <c r="BF468" s="72"/>
      <c r="BG468" s="72"/>
      <c r="BH468" s="72"/>
      <c r="BI468" s="72"/>
      <c r="BJ468" s="72"/>
      <c r="BK468" s="72"/>
      <c r="BL468" s="72"/>
      <c r="BM468" s="72"/>
      <c r="BN468" s="72"/>
      <c r="BO468" s="72"/>
      <c r="BP468" s="72"/>
      <c r="BQ468" s="72"/>
      <c r="BR468" s="72"/>
      <c r="BS468" s="72"/>
      <c r="BT468" s="72"/>
      <c r="BU468" s="72"/>
      <c r="BV468" s="72"/>
      <c r="BW468" s="72"/>
      <c r="BX468" s="72"/>
      <c r="BY468" s="72"/>
      <c r="BZ468" s="72"/>
      <c r="CA468" s="72"/>
      <c r="CB468" s="72"/>
      <c r="CC468" s="72"/>
      <c r="CD468" s="72"/>
      <c r="CE468" s="72"/>
      <c r="CF468" s="72"/>
      <c r="CG468" s="72"/>
      <c r="CH468" s="72"/>
      <c r="CI468" s="72"/>
      <c r="CJ468" s="72"/>
      <c r="CK468" s="72"/>
      <c r="CL468" s="72"/>
      <c r="CM468" s="72"/>
      <c r="CN468" s="72"/>
      <c r="CO468" s="72"/>
      <c r="CP468" s="72"/>
      <c r="CQ468" s="72"/>
      <c r="CR468" s="72"/>
      <c r="CS468" s="72"/>
      <c r="CT468" s="72"/>
      <c r="CU468" s="72"/>
      <c r="CV468" s="72"/>
      <c r="CW468" s="72"/>
      <c r="CX468" s="72"/>
      <c r="CY468" s="72"/>
      <c r="CZ468" s="72"/>
      <c r="DA468" s="72"/>
      <c r="DB468" s="72"/>
      <c r="DC468" s="72"/>
      <c r="DD468" s="72"/>
      <c r="DE468" s="72"/>
      <c r="DF468" s="72"/>
      <c r="DG468" s="72"/>
      <c r="DH468" s="72"/>
      <c r="DI468" s="72"/>
      <c r="DJ468" s="72"/>
      <c r="DK468" s="72"/>
      <c r="DL468" s="72"/>
      <c r="DM468" s="72"/>
      <c r="DN468" s="72"/>
      <c r="DO468" s="72"/>
      <c r="DP468" s="72"/>
      <c r="DQ468" s="72"/>
      <c r="DR468" s="72"/>
      <c r="DS468" s="72"/>
      <c r="DT468" s="72"/>
      <c r="DU468" s="72"/>
      <c r="DV468" s="72"/>
      <c r="DW468" s="72"/>
      <c r="DX468" s="72"/>
      <c r="DY468" s="72"/>
      <c r="DZ468" s="72"/>
      <c r="EA468" s="72"/>
      <c r="EB468" s="72"/>
      <c r="EC468" s="72"/>
      <c r="ED468" s="72"/>
      <c r="EE468" s="72"/>
      <c r="EF468" s="72"/>
      <c r="EG468" s="72"/>
      <c r="EH468" s="72"/>
      <c r="EI468" s="72"/>
      <c r="EJ468" s="72"/>
      <c r="EK468" s="72"/>
      <c r="EL468" s="72"/>
      <c r="EM468" s="72"/>
      <c r="EN468" s="72"/>
      <c r="EO468" s="72"/>
      <c r="EP468" s="72"/>
      <c r="EQ468" s="72"/>
      <c r="ER468" s="72"/>
      <c r="ES468" s="72"/>
      <c r="ET468" s="72"/>
      <c r="EU468" s="72"/>
      <c r="EV468" s="72"/>
      <c r="EW468" s="72"/>
      <c r="EX468" s="72"/>
      <c r="EY468" s="72"/>
      <c r="EZ468" s="72"/>
      <c r="FA468" s="72"/>
      <c r="FB468" s="72"/>
      <c r="FC468" s="72"/>
      <c r="FD468" s="72"/>
      <c r="FE468" s="72"/>
      <c r="FF468" s="72"/>
      <c r="FG468" s="72"/>
      <c r="FH468" s="72"/>
      <c r="FI468" s="72"/>
      <c r="FJ468" s="72"/>
      <c r="FK468" s="72"/>
      <c r="FL468" s="72"/>
      <c r="FM468" s="72"/>
      <c r="FN468" s="72"/>
      <c r="FO468" s="72"/>
      <c r="FP468" s="72"/>
      <c r="FQ468" s="72"/>
      <c r="FR468" s="72"/>
      <c r="FS468" s="72"/>
      <c r="FT468" s="72"/>
      <c r="FU468" s="72"/>
      <c r="FV468" s="72"/>
      <c r="FW468" s="72"/>
      <c r="FX468" s="72"/>
      <c r="FY468" s="72"/>
      <c r="FZ468" s="72"/>
      <c r="GA468" s="72"/>
      <c r="GB468" s="72"/>
      <c r="GC468" s="72"/>
      <c r="GD468" s="72"/>
      <c r="GE468" s="72"/>
      <c r="GF468" s="72"/>
      <c r="GG468" s="72"/>
      <c r="GH468" s="72"/>
      <c r="GI468" s="72"/>
      <c r="GJ468" s="72"/>
      <c r="GK468" s="72"/>
      <c r="GL468" s="72"/>
      <c r="GM468" s="72"/>
      <c r="GN468" s="72"/>
      <c r="GO468" s="72"/>
      <c r="GP468" s="72"/>
      <c r="GQ468" s="72"/>
      <c r="GR468" s="72"/>
      <c r="GS468" s="72"/>
      <c r="GT468" s="72"/>
      <c r="GU468" s="72"/>
      <c r="GV468" s="72"/>
      <c r="GW468" s="72"/>
      <c r="GX468" s="72"/>
      <c r="GY468" s="72"/>
      <c r="GZ468" s="72"/>
      <c r="HA468" s="72"/>
      <c r="HB468" s="72"/>
      <c r="HC468" s="72"/>
      <c r="HD468" s="72"/>
      <c r="HE468" s="72"/>
      <c r="HF468" s="72"/>
      <c r="HG468" s="72"/>
      <c r="HH468" s="72"/>
      <c r="HI468" s="72"/>
      <c r="HJ468" s="72"/>
      <c r="HK468" s="72"/>
      <c r="HL468" s="72"/>
      <c r="HM468" s="72"/>
      <c r="HN468" s="72"/>
      <c r="HO468" s="72"/>
      <c r="HP468" s="72"/>
      <c r="HQ468" s="72"/>
      <c r="HR468" s="72"/>
      <c r="HS468" s="72"/>
      <c r="HT468" s="72"/>
      <c r="HU468" s="72"/>
      <c r="HV468" s="72"/>
      <c r="HW468" s="72"/>
      <c r="HX468" s="72"/>
      <c r="HY468" s="72"/>
      <c r="HZ468" s="72"/>
      <c r="IA468" s="72"/>
      <c r="IB468" s="72"/>
      <c r="IC468" s="72"/>
      <c r="ID468" s="72"/>
      <c r="IE468" s="72"/>
      <c r="IF468" s="72"/>
      <c r="IG468" s="72"/>
      <c r="IH468" s="72"/>
      <c r="II468" s="72"/>
      <c r="IJ468" s="72"/>
      <c r="IK468" s="72"/>
      <c r="IL468" s="72"/>
      <c r="IM468" s="72"/>
      <c r="IN468" s="72"/>
      <c r="IO468" s="72"/>
      <c r="IP468" s="72"/>
      <c r="IQ468" s="72"/>
      <c r="IR468" s="72"/>
      <c r="IS468" s="72"/>
      <c r="IT468" s="72"/>
      <c r="IU468" s="72"/>
      <c r="IV468" s="72"/>
    </row>
    <row r="469" spans="1:256" ht="14.25" customHeight="1">
      <c r="A469" s="65"/>
      <c r="B469" s="135"/>
      <c r="C469" s="67"/>
      <c r="D469" s="68"/>
      <c r="E469" s="67"/>
      <c r="F469" s="60"/>
      <c r="G469" s="67"/>
      <c r="H469" s="60"/>
      <c r="I469" s="72"/>
      <c r="J469" s="72"/>
      <c r="K469" s="72"/>
      <c r="L469" s="72"/>
      <c r="M469" s="72"/>
      <c r="N469" s="72"/>
      <c r="O469" s="72"/>
      <c r="P469" s="72"/>
      <c r="Q469" s="72"/>
      <c r="R469" s="72"/>
      <c r="S469" s="72"/>
      <c r="T469" s="72"/>
      <c r="U469" s="72"/>
      <c r="V469" s="72"/>
      <c r="W469" s="72"/>
      <c r="X469" s="72"/>
      <c r="Y469" s="72"/>
      <c r="Z469" s="72"/>
      <c r="AA469" s="72"/>
      <c r="AB469" s="72"/>
      <c r="AC469" s="72"/>
      <c r="AD469" s="72"/>
      <c r="AE469" s="72"/>
      <c r="AF469" s="72"/>
      <c r="AG469" s="72"/>
      <c r="AH469" s="72"/>
      <c r="AI469" s="72"/>
      <c r="AJ469" s="72"/>
      <c r="AK469" s="72"/>
      <c r="AL469" s="72"/>
      <c r="AM469" s="72"/>
      <c r="AN469" s="72"/>
      <c r="AO469" s="72"/>
      <c r="AP469" s="72"/>
      <c r="AQ469" s="72"/>
      <c r="AR469" s="72"/>
      <c r="AS469" s="72"/>
      <c r="AT469" s="72"/>
      <c r="AU469" s="72"/>
      <c r="AV469" s="72"/>
      <c r="AW469" s="72"/>
      <c r="AX469" s="72"/>
      <c r="AY469" s="72"/>
      <c r="AZ469" s="72"/>
      <c r="BA469" s="72"/>
      <c r="BB469" s="72"/>
      <c r="BC469" s="72"/>
      <c r="BD469" s="72"/>
      <c r="BE469" s="72"/>
      <c r="BF469" s="72"/>
      <c r="BG469" s="72"/>
      <c r="BH469" s="72"/>
      <c r="BI469" s="72"/>
      <c r="BJ469" s="72"/>
      <c r="BK469" s="72"/>
      <c r="BL469" s="72"/>
      <c r="BM469" s="72"/>
      <c r="BN469" s="72"/>
      <c r="BO469" s="72"/>
      <c r="BP469" s="72"/>
      <c r="BQ469" s="72"/>
      <c r="BR469" s="72"/>
      <c r="BS469" s="72"/>
      <c r="BT469" s="72"/>
      <c r="BU469" s="72"/>
      <c r="BV469" s="72"/>
      <c r="BW469" s="72"/>
      <c r="BX469" s="72"/>
      <c r="BY469" s="72"/>
      <c r="BZ469" s="72"/>
      <c r="CA469" s="72"/>
      <c r="CB469" s="72"/>
      <c r="CC469" s="72"/>
      <c r="CD469" s="72"/>
      <c r="CE469" s="72"/>
      <c r="CF469" s="72"/>
      <c r="CG469" s="72"/>
      <c r="CH469" s="72"/>
      <c r="CI469" s="72"/>
      <c r="CJ469" s="72"/>
      <c r="CK469" s="72"/>
      <c r="CL469" s="72"/>
      <c r="CM469" s="72"/>
      <c r="CN469" s="72"/>
      <c r="CO469" s="72"/>
      <c r="CP469" s="72"/>
      <c r="CQ469" s="72"/>
      <c r="CR469" s="72"/>
      <c r="CS469" s="72"/>
      <c r="CT469" s="72"/>
      <c r="CU469" s="72"/>
      <c r="CV469" s="72"/>
      <c r="CW469" s="72"/>
      <c r="CX469" s="72"/>
      <c r="CY469" s="72"/>
      <c r="CZ469" s="72"/>
      <c r="DA469" s="72"/>
      <c r="DB469" s="72"/>
      <c r="DC469" s="72"/>
      <c r="DD469" s="72"/>
      <c r="DE469" s="72"/>
      <c r="DF469" s="72"/>
      <c r="DG469" s="72"/>
      <c r="DH469" s="72"/>
      <c r="DI469" s="72"/>
      <c r="DJ469" s="72"/>
      <c r="DK469" s="72"/>
      <c r="DL469" s="72"/>
      <c r="DM469" s="72"/>
      <c r="DN469" s="72"/>
      <c r="DO469" s="72"/>
      <c r="DP469" s="72"/>
      <c r="DQ469" s="72"/>
      <c r="DR469" s="72"/>
      <c r="DS469" s="72"/>
      <c r="DT469" s="72"/>
      <c r="DU469" s="72"/>
      <c r="DV469" s="72"/>
      <c r="DW469" s="72"/>
      <c r="DX469" s="72"/>
      <c r="DY469" s="72"/>
      <c r="DZ469" s="72"/>
      <c r="EA469" s="72"/>
      <c r="EB469" s="72"/>
      <c r="EC469" s="72"/>
      <c r="ED469" s="72"/>
      <c r="EE469" s="72"/>
      <c r="EF469" s="72"/>
      <c r="EG469" s="72"/>
      <c r="EH469" s="72"/>
      <c r="EI469" s="72"/>
      <c r="EJ469" s="72"/>
      <c r="EK469" s="72"/>
      <c r="EL469" s="72"/>
      <c r="EM469" s="72"/>
      <c r="EN469" s="72"/>
      <c r="EO469" s="72"/>
      <c r="EP469" s="72"/>
      <c r="EQ469" s="72"/>
      <c r="ER469" s="72"/>
      <c r="ES469" s="72"/>
      <c r="ET469" s="72"/>
      <c r="EU469" s="72"/>
      <c r="EV469" s="72"/>
      <c r="EW469" s="72"/>
      <c r="EX469" s="72"/>
      <c r="EY469" s="72"/>
      <c r="EZ469" s="72"/>
      <c r="FA469" s="72"/>
      <c r="FB469" s="72"/>
      <c r="FC469" s="72"/>
      <c r="FD469" s="72"/>
      <c r="FE469" s="72"/>
      <c r="FF469" s="72"/>
      <c r="FG469" s="72"/>
      <c r="FH469" s="72"/>
      <c r="FI469" s="72"/>
      <c r="FJ469" s="72"/>
      <c r="FK469" s="72"/>
      <c r="FL469" s="72"/>
      <c r="FM469" s="72"/>
      <c r="FN469" s="72"/>
      <c r="FO469" s="72"/>
      <c r="FP469" s="72"/>
      <c r="FQ469" s="72"/>
      <c r="FR469" s="72"/>
      <c r="FS469" s="72"/>
      <c r="FT469" s="72"/>
      <c r="FU469" s="72"/>
      <c r="FV469" s="72"/>
      <c r="FW469" s="72"/>
      <c r="FX469" s="72"/>
      <c r="FY469" s="72"/>
      <c r="FZ469" s="72"/>
      <c r="GA469" s="72"/>
      <c r="GB469" s="72"/>
      <c r="GC469" s="72"/>
      <c r="GD469" s="72"/>
      <c r="GE469" s="72"/>
      <c r="GF469" s="72"/>
      <c r="GG469" s="72"/>
      <c r="GH469" s="72"/>
      <c r="GI469" s="72"/>
      <c r="GJ469" s="72"/>
      <c r="GK469" s="72"/>
      <c r="GL469" s="72"/>
      <c r="GM469" s="72"/>
      <c r="GN469" s="72"/>
      <c r="GO469" s="72"/>
      <c r="GP469" s="72"/>
      <c r="GQ469" s="72"/>
      <c r="GR469" s="72"/>
      <c r="GS469" s="72"/>
      <c r="GT469" s="72"/>
      <c r="GU469" s="72"/>
      <c r="GV469" s="72"/>
      <c r="GW469" s="72"/>
      <c r="GX469" s="72"/>
      <c r="GY469" s="72"/>
      <c r="GZ469" s="72"/>
      <c r="HA469" s="72"/>
      <c r="HB469" s="72"/>
      <c r="HC469" s="72"/>
      <c r="HD469" s="72"/>
      <c r="HE469" s="72"/>
      <c r="HF469" s="72"/>
      <c r="HG469" s="72"/>
      <c r="HH469" s="72"/>
      <c r="HI469" s="72"/>
      <c r="HJ469" s="72"/>
      <c r="HK469" s="72"/>
      <c r="HL469" s="72"/>
      <c r="HM469" s="72"/>
      <c r="HN469" s="72"/>
      <c r="HO469" s="72"/>
      <c r="HP469" s="72"/>
      <c r="HQ469" s="72"/>
      <c r="HR469" s="72"/>
      <c r="HS469" s="72"/>
      <c r="HT469" s="72"/>
      <c r="HU469" s="72"/>
      <c r="HV469" s="72"/>
      <c r="HW469" s="72"/>
      <c r="HX469" s="72"/>
      <c r="HY469" s="72"/>
      <c r="HZ469" s="72"/>
      <c r="IA469" s="72"/>
      <c r="IB469" s="72"/>
      <c r="IC469" s="72"/>
      <c r="ID469" s="72"/>
      <c r="IE469" s="72"/>
      <c r="IF469" s="72"/>
      <c r="IG469" s="72"/>
      <c r="IH469" s="72"/>
      <c r="II469" s="72"/>
      <c r="IJ469" s="72"/>
      <c r="IK469" s="72"/>
      <c r="IL469" s="72"/>
      <c r="IM469" s="72"/>
      <c r="IN469" s="72"/>
      <c r="IO469" s="72"/>
      <c r="IP469" s="72"/>
      <c r="IQ469" s="72"/>
      <c r="IR469" s="72"/>
      <c r="IS469" s="72"/>
      <c r="IT469" s="72"/>
      <c r="IU469" s="72"/>
      <c r="IV469" s="72"/>
    </row>
    <row r="470" spans="1:256" ht="14.25" customHeight="1">
      <c r="A470" s="5"/>
      <c r="B470" s="69"/>
      <c r="C470" s="7"/>
      <c r="D470" s="8"/>
      <c r="E470" s="7"/>
      <c r="F470" s="61"/>
      <c r="G470" s="7"/>
      <c r="H470" s="84"/>
      <c r="I470" s="72"/>
      <c r="J470" s="72"/>
      <c r="K470" s="72"/>
      <c r="L470" s="72"/>
      <c r="M470" s="72"/>
      <c r="N470" s="72"/>
      <c r="O470" s="72"/>
      <c r="P470" s="72"/>
      <c r="Q470" s="72"/>
      <c r="R470" s="72"/>
      <c r="S470" s="72"/>
      <c r="T470" s="72"/>
      <c r="U470" s="72"/>
      <c r="V470" s="72"/>
      <c r="W470" s="72"/>
      <c r="X470" s="72"/>
      <c r="Y470" s="72"/>
      <c r="Z470" s="72"/>
      <c r="AA470" s="72"/>
      <c r="AB470" s="72"/>
      <c r="AC470" s="72"/>
      <c r="AD470" s="72"/>
      <c r="AE470" s="72"/>
      <c r="AF470" s="72"/>
      <c r="AG470" s="72"/>
      <c r="AH470" s="72"/>
      <c r="AI470" s="72"/>
      <c r="AJ470" s="72"/>
      <c r="AK470" s="72"/>
      <c r="AL470" s="72"/>
      <c r="AM470" s="72"/>
      <c r="AN470" s="72"/>
      <c r="AO470" s="72"/>
      <c r="AP470" s="72"/>
      <c r="AQ470" s="72"/>
      <c r="AR470" s="72"/>
      <c r="AS470" s="72"/>
      <c r="AT470" s="72"/>
      <c r="AU470" s="72"/>
      <c r="AV470" s="72"/>
      <c r="AW470" s="72"/>
      <c r="AX470" s="72"/>
      <c r="AY470" s="72"/>
      <c r="AZ470" s="72"/>
      <c r="BA470" s="72"/>
      <c r="BB470" s="72"/>
      <c r="BC470" s="72"/>
      <c r="BD470" s="72"/>
      <c r="BE470" s="72"/>
      <c r="BF470" s="72"/>
      <c r="BG470" s="72"/>
      <c r="BH470" s="72"/>
      <c r="BI470" s="72"/>
      <c r="BJ470" s="72"/>
      <c r="BK470" s="72"/>
      <c r="BL470" s="72"/>
      <c r="BM470" s="72"/>
      <c r="BN470" s="72"/>
      <c r="BO470" s="72"/>
      <c r="BP470" s="72"/>
      <c r="BQ470" s="72"/>
      <c r="BR470" s="72"/>
      <c r="BS470" s="72"/>
      <c r="BT470" s="72"/>
      <c r="BU470" s="72"/>
      <c r="BV470" s="72"/>
      <c r="BW470" s="72"/>
      <c r="BX470" s="72"/>
      <c r="BY470" s="72"/>
      <c r="BZ470" s="72"/>
      <c r="CA470" s="72"/>
      <c r="CB470" s="72"/>
      <c r="CC470" s="72"/>
      <c r="CD470" s="72"/>
      <c r="CE470" s="72"/>
      <c r="CF470" s="72"/>
      <c r="CG470" s="72"/>
      <c r="CH470" s="72"/>
      <c r="CI470" s="72"/>
      <c r="CJ470" s="72"/>
      <c r="CK470" s="72"/>
      <c r="CL470" s="72"/>
      <c r="CM470" s="72"/>
      <c r="CN470" s="72"/>
      <c r="CO470" s="72"/>
      <c r="CP470" s="72"/>
      <c r="CQ470" s="72"/>
      <c r="CR470" s="72"/>
      <c r="CS470" s="72"/>
      <c r="CT470" s="72"/>
      <c r="CU470" s="72"/>
      <c r="CV470" s="72"/>
      <c r="CW470" s="72"/>
      <c r="CX470" s="72"/>
      <c r="CY470" s="72"/>
      <c r="CZ470" s="72"/>
      <c r="DA470" s="72"/>
      <c r="DB470" s="72"/>
      <c r="DC470" s="72"/>
      <c r="DD470" s="72"/>
      <c r="DE470" s="72"/>
      <c r="DF470" s="72"/>
      <c r="DG470" s="72"/>
      <c r="DH470" s="72"/>
      <c r="DI470" s="72"/>
      <c r="DJ470" s="72"/>
      <c r="DK470" s="72"/>
      <c r="DL470" s="72"/>
      <c r="DM470" s="72"/>
      <c r="DN470" s="72"/>
      <c r="DO470" s="72"/>
      <c r="DP470" s="72"/>
      <c r="DQ470" s="72"/>
      <c r="DR470" s="72"/>
      <c r="DS470" s="72"/>
      <c r="DT470" s="72"/>
      <c r="DU470" s="72"/>
      <c r="DV470" s="72"/>
      <c r="DW470" s="72"/>
      <c r="DX470" s="72"/>
      <c r="DY470" s="72"/>
      <c r="DZ470" s="72"/>
      <c r="EA470" s="72"/>
      <c r="EB470" s="72"/>
      <c r="EC470" s="72"/>
      <c r="ED470" s="72"/>
      <c r="EE470" s="72"/>
      <c r="EF470" s="72"/>
      <c r="EG470" s="72"/>
      <c r="EH470" s="72"/>
      <c r="EI470" s="72"/>
      <c r="EJ470" s="72"/>
      <c r="EK470" s="72"/>
      <c r="EL470" s="72"/>
      <c r="EM470" s="72"/>
      <c r="EN470" s="72"/>
      <c r="EO470" s="72"/>
      <c r="EP470" s="72"/>
      <c r="EQ470" s="72"/>
      <c r="ER470" s="72"/>
      <c r="ES470" s="72"/>
      <c r="ET470" s="72"/>
      <c r="EU470" s="72"/>
      <c r="EV470" s="72"/>
      <c r="EW470" s="72"/>
      <c r="EX470" s="72"/>
      <c r="EY470" s="72"/>
      <c r="EZ470" s="72"/>
      <c r="FA470" s="72"/>
      <c r="FB470" s="72"/>
      <c r="FC470" s="72"/>
      <c r="FD470" s="72"/>
      <c r="FE470" s="72"/>
      <c r="FF470" s="72"/>
      <c r="FG470" s="72"/>
      <c r="FH470" s="72"/>
      <c r="FI470" s="72"/>
      <c r="FJ470" s="72"/>
      <c r="FK470" s="72"/>
      <c r="FL470" s="72"/>
      <c r="FM470" s="72"/>
      <c r="FN470" s="72"/>
      <c r="FO470" s="72"/>
      <c r="FP470" s="72"/>
      <c r="FQ470" s="72"/>
      <c r="FR470" s="72"/>
      <c r="FS470" s="72"/>
      <c r="FT470" s="72"/>
      <c r="FU470" s="72"/>
      <c r="FV470" s="72"/>
      <c r="FW470" s="72"/>
      <c r="FX470" s="72"/>
      <c r="FY470" s="72"/>
      <c r="FZ470" s="72"/>
      <c r="GA470" s="72"/>
      <c r="GB470" s="72"/>
      <c r="GC470" s="72"/>
      <c r="GD470" s="72"/>
      <c r="GE470" s="72"/>
      <c r="GF470" s="72"/>
      <c r="GG470" s="72"/>
      <c r="GH470" s="72"/>
      <c r="GI470" s="72"/>
      <c r="GJ470" s="72"/>
      <c r="GK470" s="72"/>
      <c r="GL470" s="72"/>
      <c r="GM470" s="72"/>
      <c r="GN470" s="72"/>
      <c r="GO470" s="72"/>
      <c r="GP470" s="72"/>
      <c r="GQ470" s="72"/>
      <c r="GR470" s="72"/>
      <c r="GS470" s="72"/>
      <c r="GT470" s="72"/>
      <c r="GU470" s="72"/>
      <c r="GV470" s="72"/>
      <c r="GW470" s="72"/>
      <c r="GX470" s="72"/>
      <c r="GY470" s="72"/>
      <c r="GZ470" s="72"/>
      <c r="HA470" s="72"/>
      <c r="HB470" s="72"/>
      <c r="HC470" s="72"/>
      <c r="HD470" s="72"/>
      <c r="HE470" s="72"/>
      <c r="HF470" s="72"/>
      <c r="HG470" s="72"/>
      <c r="HH470" s="72"/>
      <c r="HI470" s="72"/>
      <c r="HJ470" s="72"/>
      <c r="HK470" s="72"/>
      <c r="HL470" s="72"/>
      <c r="HM470" s="72"/>
      <c r="HN470" s="72"/>
      <c r="HO470" s="72"/>
      <c r="HP470" s="72"/>
      <c r="HQ470" s="72"/>
      <c r="HR470" s="72"/>
      <c r="HS470" s="72"/>
      <c r="HT470" s="72"/>
      <c r="HU470" s="72"/>
      <c r="HV470" s="72"/>
      <c r="HW470" s="72"/>
      <c r="HX470" s="72"/>
      <c r="HY470" s="72"/>
      <c r="HZ470" s="72"/>
      <c r="IA470" s="72"/>
      <c r="IB470" s="72"/>
      <c r="IC470" s="72"/>
      <c r="ID470" s="72"/>
      <c r="IE470" s="72"/>
      <c r="IF470" s="72"/>
      <c r="IG470" s="72"/>
      <c r="IH470" s="72"/>
      <c r="II470" s="72"/>
      <c r="IJ470" s="72"/>
      <c r="IK470" s="72"/>
      <c r="IL470" s="72"/>
      <c r="IM470" s="72"/>
      <c r="IN470" s="72"/>
      <c r="IO470" s="72"/>
      <c r="IP470" s="72"/>
      <c r="IQ470" s="72"/>
      <c r="IR470" s="72"/>
      <c r="IS470" s="72"/>
      <c r="IT470" s="72"/>
      <c r="IU470" s="72"/>
      <c r="IV470" s="72"/>
    </row>
    <row r="471" spans="1:256" s="234" customFormat="1" ht="15.75">
      <c r="A471" s="255" t="s">
        <v>240</v>
      </c>
      <c r="B471" s="261" t="s">
        <v>241</v>
      </c>
      <c r="D471" s="261"/>
      <c r="E471" s="261"/>
      <c r="F471" s="326"/>
      <c r="G471" s="239"/>
      <c r="H471" s="240"/>
    </row>
    <row r="472" spans="1:256" s="234" customFormat="1" ht="9" customHeight="1">
      <c r="A472" s="262"/>
      <c r="B472" s="261"/>
      <c r="D472" s="327"/>
      <c r="E472" s="261"/>
      <c r="F472" s="326"/>
      <c r="G472" s="239"/>
      <c r="H472" s="240"/>
    </row>
    <row r="473" spans="1:256" s="234" customFormat="1" ht="30" customHeight="1">
      <c r="A473" s="262"/>
      <c r="B473" s="238" t="s">
        <v>261</v>
      </c>
      <c r="C473" s="263"/>
      <c r="D473" s="328"/>
      <c r="E473" s="328"/>
      <c r="F473" s="329"/>
      <c r="G473" s="328"/>
      <c r="H473" s="240"/>
      <c r="I473" s="330"/>
    </row>
    <row r="474" spans="1:256" s="234" customFormat="1" ht="47.25" customHeight="1">
      <c r="A474" s="237"/>
      <c r="B474" s="241" t="s">
        <v>262</v>
      </c>
      <c r="C474" s="236"/>
      <c r="D474" s="236"/>
      <c r="E474" s="236"/>
      <c r="F474" s="172"/>
      <c r="G474" s="236"/>
      <c r="H474" s="240"/>
    </row>
    <row r="475" spans="1:256" s="234" customFormat="1" ht="42.75">
      <c r="A475" s="237"/>
      <c r="B475" s="264" t="s">
        <v>242</v>
      </c>
      <c r="D475" s="245"/>
      <c r="E475" s="246"/>
      <c r="F475" s="247"/>
      <c r="G475" s="239"/>
      <c r="H475" s="240"/>
    </row>
    <row r="476" spans="1:256" s="234" customFormat="1" ht="15">
      <c r="A476" s="237"/>
      <c r="B476" s="244" t="s">
        <v>243</v>
      </c>
      <c r="D476" s="245"/>
      <c r="E476" s="246"/>
      <c r="F476" s="247"/>
      <c r="G476" s="239"/>
      <c r="H476" s="240"/>
    </row>
    <row r="477" spans="1:256" s="234" customFormat="1" ht="42" customHeight="1">
      <c r="A477" s="237"/>
      <c r="B477" s="264" t="s">
        <v>244</v>
      </c>
      <c r="D477" s="245"/>
      <c r="E477" s="246"/>
      <c r="F477" s="247"/>
      <c r="G477" s="239"/>
      <c r="H477" s="240"/>
    </row>
    <row r="478" spans="1:256" s="234" customFormat="1" ht="71.25">
      <c r="A478" s="237"/>
      <c r="B478" s="264" t="s">
        <v>245</v>
      </c>
      <c r="D478" s="245"/>
      <c r="E478" s="246"/>
      <c r="F478" s="247"/>
      <c r="G478" s="239"/>
      <c r="H478" s="240"/>
    </row>
    <row r="479" spans="1:256" s="234" customFormat="1" ht="42.75">
      <c r="A479" s="237"/>
      <c r="B479" s="264" t="s">
        <v>248</v>
      </c>
      <c r="D479" s="245"/>
      <c r="E479" s="246"/>
      <c r="F479" s="247"/>
      <c r="G479" s="239"/>
      <c r="H479" s="240"/>
    </row>
    <row r="480" spans="1:256" s="234" customFormat="1" ht="28.5">
      <c r="A480" s="237"/>
      <c r="B480" s="264" t="s">
        <v>246</v>
      </c>
      <c r="D480" s="245"/>
      <c r="E480" s="246"/>
      <c r="F480" s="247"/>
      <c r="G480" s="239"/>
      <c r="H480" s="240"/>
    </row>
    <row r="481" spans="1:8" s="234" customFormat="1" ht="15" customHeight="1">
      <c r="A481" s="237"/>
      <c r="B481" s="244"/>
      <c r="D481" s="245"/>
      <c r="E481" s="246"/>
      <c r="F481" s="247"/>
      <c r="G481" s="239"/>
      <c r="H481" s="240"/>
    </row>
    <row r="482" spans="1:8" s="234" customFormat="1" ht="15">
      <c r="A482" s="237"/>
      <c r="B482" s="242"/>
      <c r="D482" s="56"/>
      <c r="E482" s="1"/>
      <c r="F482" s="111"/>
      <c r="G482" s="1"/>
      <c r="H482" s="235"/>
    </row>
    <row r="483" spans="1:8" s="234" customFormat="1" ht="30">
      <c r="A483" s="237"/>
      <c r="B483" s="238" t="s">
        <v>263</v>
      </c>
      <c r="C483" s="241"/>
      <c r="D483" s="241"/>
      <c r="E483" s="241"/>
      <c r="F483" s="181"/>
      <c r="G483" s="239"/>
      <c r="H483" s="240"/>
    </row>
    <row r="484" spans="1:8" s="234" customFormat="1" ht="173.25" customHeight="1">
      <c r="A484" s="237"/>
      <c r="B484" s="241" t="s">
        <v>314</v>
      </c>
      <c r="C484" s="241"/>
      <c r="D484" s="241"/>
      <c r="E484" s="241"/>
      <c r="F484" s="181"/>
      <c r="G484" s="239"/>
      <c r="H484" s="240"/>
    </row>
    <row r="485" spans="1:8" s="234" customFormat="1" ht="13.5" customHeight="1">
      <c r="A485" s="237"/>
      <c r="B485" s="241"/>
      <c r="C485" s="241"/>
      <c r="D485" s="241"/>
      <c r="E485" s="241"/>
      <c r="F485" s="181"/>
      <c r="G485" s="239"/>
      <c r="H485" s="240"/>
    </row>
    <row r="486" spans="1:8" s="234" customFormat="1" ht="28.5">
      <c r="A486" s="237"/>
      <c r="B486" s="241" t="s">
        <v>264</v>
      </c>
      <c r="D486" s="245"/>
      <c r="E486" s="246"/>
      <c r="F486" s="247"/>
      <c r="G486" s="239"/>
      <c r="H486" s="240"/>
    </row>
    <row r="487" spans="1:8" s="234" customFormat="1" ht="15">
      <c r="A487" s="237"/>
      <c r="B487" s="242" t="s">
        <v>8</v>
      </c>
      <c r="D487" s="133">
        <v>11</v>
      </c>
      <c r="E487" s="1"/>
      <c r="F487" s="243"/>
      <c r="G487" s="1"/>
      <c r="H487" s="175">
        <f>D487*F487</f>
        <v>0</v>
      </c>
    </row>
    <row r="488" spans="1:8" s="234" customFormat="1" ht="15.75" customHeight="1">
      <c r="A488" s="237"/>
      <c r="B488" s="244"/>
      <c r="D488" s="245"/>
      <c r="E488" s="246"/>
      <c r="F488" s="247"/>
      <c r="G488" s="239"/>
      <c r="H488" s="240"/>
    </row>
    <row r="489" spans="1:8" s="234" customFormat="1" ht="15">
      <c r="A489" s="237"/>
      <c r="B489" s="244"/>
      <c r="D489" s="245"/>
      <c r="E489" s="246"/>
      <c r="F489" s="247"/>
      <c r="G489" s="239"/>
      <c r="H489" s="240"/>
    </row>
    <row r="490" spans="1:8" s="234" customFormat="1" ht="15">
      <c r="A490" s="237"/>
      <c r="B490" s="244"/>
      <c r="D490" s="245"/>
      <c r="E490" s="246"/>
      <c r="F490" s="247"/>
      <c r="G490" s="239"/>
      <c r="H490" s="240"/>
    </row>
    <row r="491" spans="1:8" s="1" customFormat="1" ht="15.6" customHeight="1">
      <c r="A491" s="53"/>
      <c r="B491" s="82"/>
      <c r="D491" s="56"/>
      <c r="F491" s="111"/>
      <c r="G491" s="112"/>
      <c r="H491" s="113"/>
    </row>
    <row r="492" spans="1:8" s="1" customFormat="1">
      <c r="A492" s="248"/>
      <c r="B492" s="249"/>
      <c r="C492" s="250"/>
      <c r="D492" s="251"/>
      <c r="E492" s="250"/>
      <c r="F492" s="252"/>
      <c r="G492" s="253"/>
      <c r="H492" s="254"/>
    </row>
    <row r="493" spans="1:8" s="1" customFormat="1" ht="30">
      <c r="A493" s="255" t="s">
        <v>240</v>
      </c>
      <c r="B493" s="255" t="s">
        <v>266</v>
      </c>
      <c r="C493" s="112"/>
      <c r="D493" s="230"/>
      <c r="E493" s="112"/>
      <c r="F493" s="230"/>
      <c r="G493" s="50"/>
      <c r="H493" s="58">
        <f>SUM(H482:H491)</f>
        <v>0</v>
      </c>
    </row>
    <row r="494" spans="1:8" s="1" customFormat="1">
      <c r="A494" s="256"/>
      <c r="B494" s="257"/>
      <c r="C494" s="258"/>
      <c r="D494" s="259"/>
      <c r="E494" s="258"/>
      <c r="F494" s="58"/>
      <c r="G494" s="260"/>
      <c r="H494" s="175"/>
    </row>
    <row r="495" spans="1:8" ht="15" customHeight="1">
      <c r="A495" s="5"/>
      <c r="B495" s="153" t="s">
        <v>238</v>
      </c>
      <c r="C495" s="7"/>
      <c r="D495" s="8"/>
      <c r="E495" s="7"/>
      <c r="F495" s="61"/>
      <c r="G495" s="7"/>
      <c r="H495" s="84"/>
    </row>
    <row r="496" spans="1:8" ht="15" customHeight="1">
      <c r="A496" s="154"/>
      <c r="B496" s="153" t="s">
        <v>284</v>
      </c>
      <c r="C496" s="72"/>
      <c r="E496" s="233"/>
      <c r="F496" s="31"/>
      <c r="G496" s="24"/>
      <c r="H496" s="35"/>
    </row>
    <row r="497" spans="1:8" ht="15" customHeight="1">
      <c r="A497" s="154"/>
      <c r="B497" s="153" t="s">
        <v>239</v>
      </c>
      <c r="C497" s="72"/>
      <c r="E497" s="233"/>
      <c r="F497" s="31"/>
      <c r="G497" s="24"/>
      <c r="H497" s="35"/>
    </row>
    <row r="498" spans="1:8" ht="14.25" customHeight="1">
      <c r="A498" s="154"/>
      <c r="B498" s="299"/>
      <c r="C498" s="72"/>
      <c r="E498" s="24"/>
      <c r="F498" s="31"/>
      <c r="G498" s="24"/>
      <c r="H498" s="35"/>
    </row>
    <row r="499" spans="1:8">
      <c r="B499" s="177" t="s">
        <v>95</v>
      </c>
      <c r="C499" s="7"/>
      <c r="D499" s="8"/>
      <c r="F499" s="32"/>
      <c r="G499" s="31"/>
      <c r="H499" s="32"/>
    </row>
    <row r="500" spans="1:8" ht="15">
      <c r="B500" s="278" t="s">
        <v>268</v>
      </c>
      <c r="C500" s="7"/>
      <c r="D500" s="8"/>
      <c r="F500" s="32"/>
      <c r="G500" s="31"/>
      <c r="H500" s="32"/>
    </row>
    <row r="501" spans="1:8" ht="15">
      <c r="B501" s="278" t="s">
        <v>275</v>
      </c>
      <c r="C501" s="7"/>
      <c r="D501" s="8"/>
      <c r="F501" s="32"/>
      <c r="G501" s="31"/>
      <c r="H501" s="32"/>
    </row>
    <row r="502" spans="1:8" ht="15">
      <c r="B502" s="278" t="s">
        <v>276</v>
      </c>
      <c r="C502" s="7"/>
      <c r="D502" s="8"/>
      <c r="F502" s="32"/>
      <c r="G502" s="31"/>
      <c r="H502" s="32"/>
    </row>
    <row r="503" spans="1:8" ht="15">
      <c r="B503" s="278" t="s">
        <v>277</v>
      </c>
      <c r="C503" s="7"/>
      <c r="D503" s="8"/>
      <c r="F503" s="32"/>
      <c r="G503" s="31"/>
      <c r="H503" s="32"/>
    </row>
    <row r="504" spans="1:8">
      <c r="B504" s="177"/>
      <c r="C504" s="7"/>
      <c r="D504" s="8"/>
      <c r="F504" s="32"/>
      <c r="G504" s="31"/>
      <c r="H504" s="32"/>
    </row>
    <row r="505" spans="1:8" ht="14.25" customHeight="1">
      <c r="F505" s="32"/>
      <c r="H505" s="33"/>
    </row>
    <row r="506" spans="1:8" ht="14.25" customHeight="1">
      <c r="B506" s="36"/>
      <c r="D506" s="34"/>
      <c r="F506" s="316" t="s">
        <v>274</v>
      </c>
      <c r="H506" s="33"/>
    </row>
    <row r="507" spans="1:8" ht="14.25" customHeight="1">
      <c r="F507" s="32"/>
      <c r="H507" s="33"/>
    </row>
    <row r="508" spans="1:8" ht="14.25" customHeight="1">
      <c r="A508" s="154"/>
      <c r="B508" s="71" t="s">
        <v>155</v>
      </c>
      <c r="C508" s="72"/>
      <c r="F508" s="32"/>
      <c r="H508" s="33"/>
    </row>
    <row r="509" spans="1:8" ht="14.25" customHeight="1">
      <c r="A509" s="154"/>
      <c r="B509" s="71"/>
      <c r="C509" s="72"/>
      <c r="F509" s="32"/>
      <c r="H509" s="33"/>
    </row>
    <row r="510" spans="1:8" ht="14.25" customHeight="1">
      <c r="A510" s="70" t="s">
        <v>99</v>
      </c>
      <c r="B510" s="155" t="s">
        <v>4</v>
      </c>
      <c r="F510" s="32"/>
      <c r="H510" s="156">
        <f>SUM(H125)</f>
        <v>0</v>
      </c>
    </row>
    <row r="511" spans="1:8" ht="14.25" customHeight="1">
      <c r="A511" s="38"/>
      <c r="B511" s="63"/>
      <c r="F511" s="32"/>
      <c r="H511" s="33"/>
    </row>
    <row r="512" spans="1:8" ht="14.25" customHeight="1">
      <c r="A512" s="70" t="s">
        <v>101</v>
      </c>
      <c r="B512" s="71" t="s">
        <v>102</v>
      </c>
      <c r="C512" s="72"/>
      <c r="F512" s="44"/>
      <c r="G512" s="7"/>
      <c r="H512" s="44"/>
    </row>
    <row r="513" spans="1:8" ht="14.25" customHeight="1">
      <c r="A513" s="70"/>
      <c r="B513" s="71"/>
      <c r="C513" s="72"/>
      <c r="F513" s="44"/>
      <c r="G513" s="7"/>
      <c r="H513" s="44"/>
    </row>
    <row r="514" spans="1:8" ht="14.25" customHeight="1">
      <c r="A514" s="154" t="s">
        <v>3</v>
      </c>
      <c r="B514" s="72" t="s">
        <v>13</v>
      </c>
      <c r="C514" s="72"/>
      <c r="F514" s="44"/>
      <c r="G514" s="61"/>
      <c r="H514" s="156">
        <f>SUM(H140)</f>
        <v>0</v>
      </c>
    </row>
    <row r="515" spans="1:8" ht="14.25" customHeight="1">
      <c r="A515" s="154"/>
      <c r="B515" s="72"/>
      <c r="C515" s="72"/>
      <c r="F515" s="44"/>
      <c r="G515" s="61"/>
      <c r="H515" s="318"/>
    </row>
    <row r="516" spans="1:8" ht="14.25" customHeight="1">
      <c r="A516" s="154" t="s">
        <v>12</v>
      </c>
      <c r="B516" s="72" t="s">
        <v>16</v>
      </c>
      <c r="C516" s="72"/>
      <c r="F516" s="44"/>
      <c r="G516" s="61"/>
      <c r="H516" s="156">
        <f>SUM(H234)</f>
        <v>0</v>
      </c>
    </row>
    <row r="517" spans="1:8" ht="14.25" customHeight="1">
      <c r="A517" s="154"/>
      <c r="B517" s="72"/>
      <c r="C517" s="72"/>
      <c r="F517" s="44"/>
      <c r="G517" s="61"/>
      <c r="H517" s="319"/>
    </row>
    <row r="518" spans="1:8" ht="14.25" customHeight="1">
      <c r="A518" s="154" t="s">
        <v>15</v>
      </c>
      <c r="B518" s="72" t="s">
        <v>24</v>
      </c>
      <c r="C518" s="72"/>
      <c r="F518" s="44"/>
      <c r="G518" s="61"/>
      <c r="H518" s="156">
        <f>SUM(H261)</f>
        <v>0</v>
      </c>
    </row>
    <row r="519" spans="1:8" ht="14.25" customHeight="1">
      <c r="A519" s="154"/>
      <c r="B519" s="72"/>
      <c r="C519" s="72"/>
      <c r="F519" s="44"/>
      <c r="G519" s="61"/>
      <c r="H519" s="320"/>
    </row>
    <row r="520" spans="1:8" ht="14.25" customHeight="1">
      <c r="A520" s="157" t="s">
        <v>23</v>
      </c>
      <c r="B520" s="158" t="s">
        <v>156</v>
      </c>
      <c r="C520" s="72"/>
      <c r="F520" s="44"/>
      <c r="G520" s="7"/>
      <c r="H520" s="156">
        <f>SUM(H300)</f>
        <v>0</v>
      </c>
    </row>
    <row r="521" spans="1:8" ht="14.25" customHeight="1">
      <c r="A521" s="154"/>
      <c r="B521" s="159"/>
      <c r="C521" s="72"/>
      <c r="F521" s="44"/>
      <c r="G521" s="61"/>
      <c r="H521" s="320"/>
    </row>
    <row r="522" spans="1:8" ht="14.25" customHeight="1">
      <c r="A522" s="154" t="s">
        <v>32</v>
      </c>
      <c r="B522" s="158" t="s">
        <v>102</v>
      </c>
      <c r="C522" s="72"/>
      <c r="F522" s="44"/>
      <c r="G522" s="7"/>
      <c r="H522" s="156">
        <f>SUM(H382)</f>
        <v>0</v>
      </c>
    </row>
    <row r="523" spans="1:8" ht="14.25" customHeight="1">
      <c r="A523" s="154"/>
      <c r="B523" s="159"/>
      <c r="C523" s="72"/>
      <c r="F523" s="44"/>
      <c r="G523" s="61"/>
      <c r="H523" s="320"/>
    </row>
    <row r="524" spans="1:8" ht="14.25" customHeight="1">
      <c r="A524" s="154" t="s">
        <v>37</v>
      </c>
      <c r="B524" s="72" t="s">
        <v>157</v>
      </c>
      <c r="C524" s="72"/>
      <c r="F524" s="44"/>
      <c r="G524" s="61"/>
      <c r="H524" s="156">
        <f>SUM(H433)</f>
        <v>0</v>
      </c>
    </row>
    <row r="525" spans="1:8" ht="14.25" customHeight="1">
      <c r="A525" s="154"/>
      <c r="B525" s="72"/>
      <c r="C525" s="72"/>
      <c r="F525" s="44"/>
      <c r="G525" s="61"/>
      <c r="H525" s="320"/>
    </row>
    <row r="526" spans="1:8" ht="14.25" customHeight="1">
      <c r="A526" s="161" t="s">
        <v>47</v>
      </c>
      <c r="B526" s="162" t="s">
        <v>146</v>
      </c>
      <c r="C526" s="26"/>
      <c r="D526" s="8"/>
      <c r="E526" s="7"/>
      <c r="F526" s="44"/>
      <c r="H526" s="156">
        <f>SUM(H468)</f>
        <v>0</v>
      </c>
    </row>
    <row r="527" spans="1:8" ht="14.25" customHeight="1">
      <c r="A527" s="70"/>
      <c r="B527" s="71"/>
      <c r="C527" s="72"/>
      <c r="F527" s="44"/>
      <c r="G527" s="7"/>
      <c r="H527" s="87"/>
    </row>
    <row r="528" spans="1:8" ht="14.25" customHeight="1">
      <c r="A528" s="70" t="s">
        <v>240</v>
      </c>
      <c r="B528" s="331" t="s">
        <v>267</v>
      </c>
      <c r="F528" s="32"/>
      <c r="H528" s="156">
        <f>H493</f>
        <v>0</v>
      </c>
    </row>
    <row r="529" spans="1:9" ht="14.25" customHeight="1">
      <c r="A529" s="38"/>
      <c r="B529" s="63"/>
      <c r="F529" s="32"/>
      <c r="H529" s="321"/>
    </row>
    <row r="530" spans="1:9" ht="14.25" customHeight="1">
      <c r="A530" s="163"/>
      <c r="B530" s="164"/>
      <c r="C530" s="165"/>
      <c r="D530" s="20"/>
      <c r="E530" s="19"/>
      <c r="F530" s="21"/>
      <c r="G530" s="19"/>
      <c r="H530" s="322"/>
    </row>
    <row r="531" spans="1:9" ht="14.25" customHeight="1">
      <c r="A531" s="166"/>
      <c r="B531" s="155" t="s">
        <v>158</v>
      </c>
      <c r="C531" s="26"/>
      <c r="D531" s="8"/>
      <c r="E531" s="7"/>
      <c r="F531" s="44"/>
      <c r="G531" s="61"/>
      <c r="H531" s="156">
        <f>SUM(H510:H528)</f>
        <v>0</v>
      </c>
      <c r="I531" s="31"/>
    </row>
    <row r="532" spans="1:9" ht="14.25" customHeight="1">
      <c r="A532" s="167"/>
      <c r="B532" s="168"/>
      <c r="C532" s="169"/>
      <c r="D532" s="68"/>
      <c r="E532" s="67"/>
      <c r="F532" s="60"/>
      <c r="G532" s="67"/>
      <c r="H532" s="170"/>
    </row>
    <row r="533" spans="1:9" ht="14.25" customHeight="1">
      <c r="A533" s="166"/>
      <c r="B533" s="171"/>
      <c r="C533" s="26"/>
      <c r="D533" s="8"/>
      <c r="E533" s="7"/>
      <c r="F533" s="61"/>
      <c r="H533" s="148"/>
    </row>
    <row r="534" spans="1:9" ht="14.25" customHeight="1">
      <c r="A534" s="70"/>
      <c r="B534" s="160" t="s">
        <v>159</v>
      </c>
      <c r="C534" s="72"/>
      <c r="F534" s="44"/>
      <c r="G534" s="61"/>
      <c r="H534" s="156">
        <f>H531*0.25</f>
        <v>0</v>
      </c>
    </row>
    <row r="535" spans="1:9" ht="14.25" customHeight="1">
      <c r="A535" s="70"/>
      <c r="B535" s="160"/>
      <c r="C535" s="72"/>
      <c r="F535" s="44"/>
      <c r="G535" s="61"/>
      <c r="H535" s="320"/>
    </row>
    <row r="536" spans="1:9" ht="14.25" customHeight="1">
      <c r="A536" s="17"/>
      <c r="B536" s="62"/>
      <c r="C536" s="19"/>
      <c r="D536" s="20"/>
      <c r="E536" s="19"/>
      <c r="F536" s="21"/>
      <c r="G536" s="19"/>
      <c r="H536" s="323"/>
    </row>
    <row r="537" spans="1:9" ht="14.25" customHeight="1">
      <c r="A537" s="5"/>
      <c r="B537" s="155" t="s">
        <v>94</v>
      </c>
      <c r="C537" s="26"/>
      <c r="D537" s="8"/>
      <c r="E537" s="7"/>
      <c r="F537" s="44"/>
      <c r="G537" s="61"/>
      <c r="H537" s="156">
        <f>H531+H534</f>
        <v>0</v>
      </c>
    </row>
    <row r="538" spans="1:9" ht="14.25" customHeight="1">
      <c r="A538" s="65"/>
      <c r="B538" s="66"/>
      <c r="C538" s="67"/>
      <c r="D538" s="68"/>
      <c r="E538" s="67"/>
      <c r="F538" s="68"/>
      <c r="G538" s="67"/>
      <c r="H538" s="324"/>
    </row>
    <row r="539" spans="1:9" ht="14.25" customHeight="1">
      <c r="H539" s="77"/>
    </row>
    <row r="544" spans="1:9">
      <c r="A544" s="5"/>
      <c r="B544" s="6"/>
      <c r="C544" s="7"/>
      <c r="D544" s="8"/>
      <c r="E544" s="7"/>
      <c r="F544" s="9"/>
      <c r="G544" s="7"/>
      <c r="H544" s="8"/>
    </row>
    <row r="545" spans="1:13">
      <c r="A545" s="10"/>
      <c r="B545" s="6"/>
      <c r="C545" s="7"/>
      <c r="D545" s="8"/>
      <c r="E545" s="7"/>
      <c r="F545" s="9"/>
      <c r="G545" s="7"/>
      <c r="H545" s="8"/>
    </row>
    <row r="546" spans="1:13">
      <c r="A546" s="11" t="s">
        <v>48</v>
      </c>
      <c r="B546" s="12"/>
      <c r="C546" s="13"/>
      <c r="D546" s="14"/>
      <c r="E546" s="13"/>
      <c r="F546" s="15"/>
      <c r="G546" s="13"/>
      <c r="H546" s="16"/>
      <c r="I546" s="277"/>
      <c r="J546" s="277"/>
      <c r="K546" s="277"/>
      <c r="L546" s="277"/>
      <c r="M546" s="277"/>
    </row>
    <row r="547" spans="1:13">
      <c r="A547" s="17"/>
      <c r="B547" s="18"/>
      <c r="C547" s="19"/>
      <c r="D547" s="20"/>
      <c r="E547" s="19"/>
      <c r="F547" s="21"/>
      <c r="G547" s="22"/>
      <c r="H547" s="21"/>
    </row>
    <row r="548" spans="1:13">
      <c r="B548" s="177" t="s">
        <v>95</v>
      </c>
      <c r="C548" s="7"/>
      <c r="D548" s="8"/>
      <c r="F548" s="32"/>
      <c r="G548" s="31"/>
      <c r="H548" s="32"/>
    </row>
    <row r="549" spans="1:13" ht="15">
      <c r="B549" s="278" t="s">
        <v>268</v>
      </c>
      <c r="C549" s="55"/>
      <c r="D549" s="185"/>
      <c r="E549" s="185"/>
      <c r="F549" s="32"/>
      <c r="G549" s="31"/>
      <c r="H549" s="32"/>
    </row>
    <row r="550" spans="1:13" ht="15">
      <c r="B550" s="278" t="s">
        <v>275</v>
      </c>
      <c r="C550" s="55"/>
      <c r="D550" s="185"/>
      <c r="E550" s="279"/>
      <c r="F550" s="32"/>
      <c r="G550" s="31"/>
      <c r="H550" s="32"/>
    </row>
    <row r="551" spans="1:13" ht="15">
      <c r="B551" s="278" t="s">
        <v>276</v>
      </c>
      <c r="C551" s="55"/>
      <c r="D551" s="185"/>
      <c r="E551" s="279"/>
      <c r="F551" s="32"/>
      <c r="G551" s="31"/>
      <c r="H551" s="32"/>
    </row>
    <row r="552" spans="1:13" ht="15">
      <c r="B552" s="278" t="s">
        <v>277</v>
      </c>
      <c r="C552" s="55"/>
      <c r="D552" s="185"/>
      <c r="E552" s="279"/>
      <c r="F552" s="32"/>
      <c r="G552" s="31"/>
      <c r="H552" s="32"/>
    </row>
    <row r="553" spans="1:13" ht="15">
      <c r="B553" s="278"/>
      <c r="C553" s="55"/>
      <c r="D553" s="185"/>
      <c r="E553" s="279"/>
      <c r="F553" s="32"/>
      <c r="G553" s="31"/>
      <c r="H553" s="32"/>
    </row>
    <row r="554" spans="1:13" ht="15">
      <c r="B554" s="29" t="s">
        <v>49</v>
      </c>
      <c r="C554" s="28"/>
      <c r="E554" s="28"/>
      <c r="F554" s="28"/>
    </row>
    <row r="555" spans="1:13">
      <c r="D555" s="315" t="s">
        <v>272</v>
      </c>
    </row>
    <row r="556" spans="1:13">
      <c r="B556" s="30"/>
      <c r="D556" s="316" t="s">
        <v>273</v>
      </c>
      <c r="F556" s="332">
        <v>279</v>
      </c>
      <c r="G556" s="31"/>
      <c r="H556" s="280" t="s">
        <v>250</v>
      </c>
    </row>
    <row r="557" spans="1:13" ht="15">
      <c r="B557" s="127" t="s">
        <v>96</v>
      </c>
      <c r="D557" s="25"/>
      <c r="F557" s="79"/>
      <c r="H557" s="35"/>
    </row>
    <row r="558" spans="1:13">
      <c r="F558" s="31"/>
      <c r="H558" s="35"/>
    </row>
    <row r="559" spans="1:13" ht="71.25">
      <c r="A559" s="300"/>
      <c r="B559" s="301" t="s">
        <v>50</v>
      </c>
      <c r="F559" s="31"/>
      <c r="H559" s="35"/>
    </row>
    <row r="560" spans="1:13" ht="85.5">
      <c r="A560" s="300"/>
      <c r="B560" s="301" t="s">
        <v>51</v>
      </c>
      <c r="F560" s="31"/>
      <c r="H560" s="35"/>
    </row>
    <row r="561" spans="1:10" ht="42.75">
      <c r="A561" s="300"/>
      <c r="B561" s="301" t="s">
        <v>52</v>
      </c>
      <c r="F561" s="31"/>
      <c r="H561" s="35"/>
    </row>
    <row r="562" spans="1:10" ht="57">
      <c r="A562" s="300"/>
      <c r="B562" s="301" t="s">
        <v>53</v>
      </c>
      <c r="F562" s="31"/>
      <c r="H562" s="35"/>
    </row>
    <row r="563" spans="1:10" ht="71.25">
      <c r="A563" s="300"/>
      <c r="B563" s="301" t="s">
        <v>54</v>
      </c>
      <c r="F563" s="31"/>
      <c r="H563" s="35"/>
    </row>
    <row r="564" spans="1:10" ht="42.75">
      <c r="A564" s="300"/>
      <c r="B564" s="301" t="s">
        <v>55</v>
      </c>
      <c r="F564" s="31"/>
      <c r="H564" s="35"/>
    </row>
    <row r="565" spans="1:10" ht="15">
      <c r="A565" s="300"/>
      <c r="B565" s="302"/>
      <c r="F565" s="31"/>
      <c r="H565" s="35"/>
    </row>
    <row r="566" spans="1:10" ht="142.5">
      <c r="A566" s="300"/>
      <c r="B566" s="301" t="s">
        <v>56</v>
      </c>
      <c r="F566" s="31"/>
      <c r="H566" s="35"/>
    </row>
    <row r="567" spans="1:10" ht="28.5">
      <c r="A567" s="300"/>
      <c r="B567" s="301" t="s">
        <v>57</v>
      </c>
      <c r="F567" s="31"/>
      <c r="H567" s="35"/>
    </row>
    <row r="568" spans="1:10" ht="114">
      <c r="A568" s="300"/>
      <c r="B568" s="301" t="s">
        <v>58</v>
      </c>
      <c r="F568" s="31"/>
      <c r="H568" s="35"/>
    </row>
    <row r="569" spans="1:10" ht="15">
      <c r="A569" s="300"/>
      <c r="B569" s="302"/>
      <c r="F569" s="31"/>
      <c r="H569" s="35"/>
    </row>
    <row r="570" spans="1:10" ht="114">
      <c r="A570" s="300"/>
      <c r="B570" s="301" t="s">
        <v>59</v>
      </c>
      <c r="F570" s="31"/>
      <c r="H570" s="35"/>
    </row>
    <row r="571" spans="1:10" ht="42.75">
      <c r="A571" s="300"/>
      <c r="B571" s="301" t="s">
        <v>60</v>
      </c>
      <c r="F571" s="31"/>
      <c r="H571" s="35"/>
    </row>
    <row r="572" spans="1:10" ht="42.75">
      <c r="A572" s="300"/>
      <c r="B572" s="301" t="s">
        <v>61</v>
      </c>
      <c r="F572" s="31"/>
      <c r="H572" s="35"/>
    </row>
    <row r="573" spans="1:10" ht="57">
      <c r="A573" s="300"/>
      <c r="B573" s="301" t="s">
        <v>62</v>
      </c>
      <c r="F573" s="31"/>
      <c r="H573" s="35"/>
    </row>
    <row r="574" spans="1:10" ht="42.75">
      <c r="A574" s="300"/>
      <c r="B574" s="301" t="s">
        <v>63</v>
      </c>
      <c r="F574" s="31"/>
      <c r="H574" s="35"/>
      <c r="J574" s="178"/>
    </row>
    <row r="575" spans="1:10" ht="57">
      <c r="A575" s="300"/>
      <c r="B575" s="275" t="s">
        <v>180</v>
      </c>
      <c r="F575" s="31"/>
      <c r="H575" s="35"/>
      <c r="J575" s="178"/>
    </row>
    <row r="576" spans="1:10">
      <c r="A576" s="300"/>
      <c r="B576" s="301"/>
      <c r="F576" s="31"/>
      <c r="H576" s="35"/>
      <c r="J576" s="178"/>
    </row>
    <row r="577" spans="1:13" ht="85.5">
      <c r="A577" s="300"/>
      <c r="B577" s="301" t="s">
        <v>64</v>
      </c>
      <c r="F577" s="31"/>
      <c r="H577" s="35"/>
      <c r="J577" s="178"/>
    </row>
    <row r="578" spans="1:13" ht="42.75">
      <c r="A578" s="300"/>
      <c r="B578" s="179" t="s">
        <v>181</v>
      </c>
      <c r="F578" s="31"/>
      <c r="H578" s="35"/>
      <c r="J578" s="178"/>
    </row>
    <row r="579" spans="1:13" ht="85.5">
      <c r="A579" s="300"/>
      <c r="B579" s="301" t="s">
        <v>65</v>
      </c>
      <c r="F579" s="31"/>
      <c r="H579" s="35"/>
    </row>
    <row r="580" spans="1:13" ht="142.5">
      <c r="A580" s="300"/>
      <c r="B580" s="303" t="s">
        <v>182</v>
      </c>
      <c r="F580" s="31"/>
      <c r="H580" s="35"/>
    </row>
    <row r="581" spans="1:13" ht="57">
      <c r="A581" s="300"/>
      <c r="B581" s="301" t="s">
        <v>66</v>
      </c>
      <c r="F581" s="31"/>
      <c r="H581" s="35"/>
    </row>
    <row r="582" spans="1:13" ht="57">
      <c r="A582" s="300"/>
      <c r="B582" s="301" t="s">
        <v>67</v>
      </c>
      <c r="F582" s="31"/>
      <c r="H582" s="35"/>
    </row>
    <row r="583" spans="1:13" ht="28.5">
      <c r="A583" s="300"/>
      <c r="B583" s="301" t="s">
        <v>68</v>
      </c>
      <c r="F583" s="31"/>
      <c r="H583" s="35"/>
    </row>
    <row r="584" spans="1:13" ht="71.25">
      <c r="A584" s="300"/>
      <c r="B584" s="301" t="s">
        <v>69</v>
      </c>
      <c r="F584" s="31"/>
      <c r="H584" s="35"/>
    </row>
    <row r="585" spans="1:13" ht="99.75">
      <c r="A585" s="304"/>
      <c r="B585" s="305" t="s">
        <v>97</v>
      </c>
      <c r="D585" s="37"/>
      <c r="E585" s="37"/>
      <c r="F585" s="25"/>
      <c r="H585" s="37"/>
      <c r="L585" s="87"/>
      <c r="M585" s="31"/>
    </row>
    <row r="586" spans="1:13" ht="12.75">
      <c r="A586" s="304"/>
      <c r="B586" s="306"/>
      <c r="D586" s="37"/>
      <c r="E586" s="37"/>
      <c r="F586" s="25"/>
      <c r="H586" s="37"/>
      <c r="L586" s="87"/>
      <c r="M586" s="31"/>
    </row>
    <row r="587" spans="1:13" ht="85.5">
      <c r="A587" s="300"/>
      <c r="B587" s="301" t="s">
        <v>70</v>
      </c>
      <c r="F587" s="31"/>
      <c r="H587" s="35"/>
    </row>
    <row r="588" spans="1:13">
      <c r="A588" s="300"/>
      <c r="B588" s="301"/>
      <c r="F588" s="31"/>
      <c r="H588" s="35"/>
    </row>
    <row r="589" spans="1:13" ht="28.5">
      <c r="A589" s="300"/>
      <c r="B589" s="301" t="s">
        <v>71</v>
      </c>
      <c r="F589" s="31"/>
      <c r="H589" s="35"/>
    </row>
    <row r="590" spans="1:13" ht="71.25">
      <c r="A590" s="300"/>
      <c r="B590" s="303" t="s">
        <v>183</v>
      </c>
      <c r="F590" s="31"/>
      <c r="H590" s="35"/>
    </row>
    <row r="591" spans="1:13" ht="42.75">
      <c r="A591" s="300"/>
      <c r="B591" s="301" t="s">
        <v>72</v>
      </c>
      <c r="F591" s="31"/>
      <c r="H591" s="35"/>
    </row>
    <row r="592" spans="1:13" ht="57">
      <c r="A592" s="300"/>
      <c r="B592" s="301" t="s">
        <v>73</v>
      </c>
      <c r="F592" s="31"/>
      <c r="H592" s="35"/>
    </row>
    <row r="593" spans="1:13" ht="171">
      <c r="A593" s="300"/>
      <c r="B593" s="241" t="s">
        <v>184</v>
      </c>
      <c r="F593" s="31"/>
      <c r="H593" s="35"/>
    </row>
    <row r="594" spans="1:13" ht="42.75">
      <c r="A594" s="300"/>
      <c r="B594" s="301" t="s">
        <v>74</v>
      </c>
      <c r="F594" s="31"/>
      <c r="H594" s="35"/>
    </row>
    <row r="595" spans="1:13">
      <c r="A595" s="300"/>
      <c r="B595" s="301"/>
      <c r="F595" s="31"/>
      <c r="H595" s="35"/>
    </row>
    <row r="596" spans="1:13" ht="85.5">
      <c r="A596" s="307"/>
      <c r="B596" s="305" t="s">
        <v>98</v>
      </c>
      <c r="E596" s="24"/>
      <c r="F596" s="25"/>
      <c r="H596" s="32"/>
      <c r="I596" s="31"/>
      <c r="J596" s="32"/>
    </row>
    <row r="597" spans="1:13">
      <c r="A597" s="300"/>
      <c r="B597" s="301"/>
      <c r="F597" s="31"/>
      <c r="H597" s="35"/>
    </row>
    <row r="598" spans="1:13" ht="57">
      <c r="A598" s="300"/>
      <c r="B598" s="301" t="s">
        <v>75</v>
      </c>
      <c r="F598" s="31"/>
      <c r="H598" s="35"/>
    </row>
    <row r="599" spans="1:13">
      <c r="A599" s="300"/>
      <c r="B599" s="301"/>
      <c r="F599" s="31"/>
      <c r="H599" s="35"/>
    </row>
    <row r="600" spans="1:13" ht="42.75">
      <c r="A600" s="300"/>
      <c r="B600" s="301" t="s">
        <v>76</v>
      </c>
      <c r="F600" s="31"/>
      <c r="H600" s="35"/>
    </row>
    <row r="601" spans="1:13">
      <c r="A601" s="300"/>
      <c r="B601" s="301"/>
      <c r="F601" s="31"/>
      <c r="H601" s="35"/>
    </row>
    <row r="602" spans="1:13" ht="57">
      <c r="A602" s="300"/>
      <c r="B602" s="301" t="s">
        <v>77</v>
      </c>
      <c r="F602" s="31"/>
      <c r="H602" s="35"/>
    </row>
    <row r="603" spans="1:13">
      <c r="A603" s="300"/>
      <c r="B603" s="301"/>
      <c r="F603" s="31"/>
      <c r="H603" s="35"/>
    </row>
    <row r="604" spans="1:13" ht="28.5">
      <c r="A604" s="300"/>
      <c r="B604" s="301" t="s">
        <v>78</v>
      </c>
      <c r="F604" s="31"/>
      <c r="H604" s="35"/>
    </row>
    <row r="605" spans="1:13">
      <c r="A605" s="300"/>
      <c r="B605" s="301"/>
      <c r="F605" s="31"/>
      <c r="H605" s="35"/>
    </row>
    <row r="606" spans="1:13" ht="57">
      <c r="A606" s="300"/>
      <c r="B606" s="301" t="s">
        <v>79</v>
      </c>
      <c r="F606" s="31"/>
      <c r="H606" s="35"/>
    </row>
    <row r="607" spans="1:13" ht="15">
      <c r="A607" s="300"/>
      <c r="B607" s="308"/>
      <c r="E607" s="32"/>
      <c r="F607" s="31"/>
      <c r="G607" s="32"/>
      <c r="H607" s="35"/>
    </row>
    <row r="608" spans="1:13" ht="15">
      <c r="A608" s="309" t="s">
        <v>99</v>
      </c>
      <c r="B608" s="308" t="s">
        <v>4</v>
      </c>
      <c r="C608" s="39"/>
      <c r="F608" s="32"/>
      <c r="G608" s="31"/>
      <c r="H608" s="32"/>
      <c r="I608" s="39"/>
      <c r="J608" s="39"/>
      <c r="K608" s="39"/>
      <c r="L608" s="39"/>
      <c r="M608" s="39"/>
    </row>
    <row r="609" spans="1:8">
      <c r="A609" s="300"/>
      <c r="B609" s="305"/>
      <c r="F609" s="32"/>
      <c r="G609" s="31"/>
      <c r="H609" s="32"/>
    </row>
    <row r="610" spans="1:8">
      <c r="A610" s="300"/>
      <c r="B610" s="305"/>
      <c r="F610" s="32"/>
      <c r="G610" s="31"/>
      <c r="H610" s="32"/>
    </row>
    <row r="611" spans="1:8" ht="15">
      <c r="A611" s="300"/>
      <c r="B611" s="308" t="s">
        <v>285</v>
      </c>
      <c r="F611" s="32"/>
      <c r="G611" s="31"/>
      <c r="H611" s="32"/>
    </row>
    <row r="612" spans="1:8">
      <c r="A612" s="300"/>
      <c r="B612" s="305"/>
      <c r="F612" s="32"/>
      <c r="G612" s="31"/>
      <c r="H612" s="32"/>
    </row>
    <row r="613" spans="1:8" ht="199.5">
      <c r="A613" s="300"/>
      <c r="B613" s="275" t="s">
        <v>185</v>
      </c>
      <c r="F613" s="32"/>
      <c r="G613" s="31"/>
      <c r="H613" s="32"/>
    </row>
    <row r="614" spans="1:8">
      <c r="A614" s="300"/>
      <c r="B614" s="305" t="s">
        <v>7</v>
      </c>
      <c r="F614" s="32"/>
      <c r="G614" s="31"/>
      <c r="H614" s="32"/>
    </row>
    <row r="615" spans="1:8">
      <c r="A615" s="300"/>
      <c r="B615" s="311" t="s">
        <v>8</v>
      </c>
      <c r="D615" s="335">
        <v>1</v>
      </c>
      <c r="F615" s="41"/>
      <c r="G615" s="31"/>
      <c r="H615" s="41">
        <f>D615*F615</f>
        <v>0</v>
      </c>
    </row>
    <row r="616" spans="1:8">
      <c r="A616" s="300"/>
      <c r="B616" s="305"/>
      <c r="F616" s="32"/>
      <c r="G616" s="31"/>
      <c r="H616" s="32"/>
    </row>
    <row r="617" spans="1:8" ht="15">
      <c r="A617" s="310"/>
      <c r="B617" s="308" t="s">
        <v>286</v>
      </c>
      <c r="F617" s="32"/>
      <c r="G617" s="31"/>
      <c r="H617" s="32"/>
    </row>
    <row r="618" spans="1:8">
      <c r="A618" s="300"/>
      <c r="B618" s="305"/>
      <c r="F618" s="32"/>
      <c r="G618" s="31"/>
      <c r="H618" s="32"/>
    </row>
    <row r="619" spans="1:8" ht="28.5">
      <c r="A619" s="300"/>
      <c r="B619" s="305" t="s">
        <v>9</v>
      </c>
      <c r="F619" s="32"/>
      <c r="G619" s="31"/>
      <c r="H619" s="32"/>
    </row>
    <row r="620" spans="1:8" ht="85.5">
      <c r="A620" s="300"/>
      <c r="B620" s="275" t="s">
        <v>186</v>
      </c>
      <c r="F620" s="32"/>
      <c r="G620" s="31"/>
      <c r="H620" s="32"/>
    </row>
    <row r="621" spans="1:8">
      <c r="A621" s="300"/>
      <c r="B621" s="305"/>
      <c r="F621" s="32"/>
      <c r="G621" s="31"/>
      <c r="H621" s="32"/>
    </row>
    <row r="622" spans="1:8">
      <c r="A622" s="300"/>
      <c r="B622" s="305" t="s">
        <v>5</v>
      </c>
      <c r="F622" s="32"/>
      <c r="G622" s="31"/>
      <c r="H622" s="32"/>
    </row>
    <row r="623" spans="1:8">
      <c r="A623" s="300"/>
      <c r="B623" s="311" t="s">
        <v>6</v>
      </c>
      <c r="F623" s="32"/>
      <c r="G623" s="31"/>
      <c r="H623" s="41">
        <f>D623*F623</f>
        <v>0</v>
      </c>
    </row>
    <row r="624" spans="1:8">
      <c r="A624" s="300"/>
      <c r="B624" s="311"/>
      <c r="F624" s="32"/>
      <c r="G624" s="31"/>
      <c r="H624" s="44"/>
    </row>
    <row r="625" spans="1:8" ht="45">
      <c r="A625" s="300"/>
      <c r="B625" s="81" t="s">
        <v>287</v>
      </c>
      <c r="F625" s="32"/>
      <c r="G625" s="31"/>
      <c r="H625" s="32"/>
    </row>
    <row r="626" spans="1:8" ht="15">
      <c r="A626" s="300"/>
      <c r="B626" s="81"/>
      <c r="F626" s="32"/>
      <c r="G626" s="31"/>
      <c r="H626" s="32"/>
    </row>
    <row r="627" spans="1:8" ht="71.25">
      <c r="A627" s="300"/>
      <c r="B627" s="275" t="s">
        <v>187</v>
      </c>
      <c r="F627" s="32"/>
      <c r="G627" s="31"/>
      <c r="H627" s="32"/>
    </row>
    <row r="628" spans="1:8" ht="85.5">
      <c r="A628" s="300"/>
      <c r="B628" s="275" t="s">
        <v>188</v>
      </c>
      <c r="F628" s="32"/>
      <c r="G628" s="31"/>
      <c r="H628" s="32"/>
    </row>
    <row r="629" spans="1:8" ht="28.5">
      <c r="A629" s="300"/>
      <c r="B629" s="275" t="s">
        <v>80</v>
      </c>
      <c r="F629" s="32"/>
      <c r="G629" s="31"/>
      <c r="H629" s="32"/>
    </row>
    <row r="630" spans="1:8" ht="28.5">
      <c r="A630" s="300"/>
      <c r="B630" s="275" t="s">
        <v>82</v>
      </c>
      <c r="F630" s="32"/>
      <c r="G630" s="31"/>
      <c r="H630" s="32"/>
    </row>
    <row r="631" spans="1:8" ht="28.5">
      <c r="A631" s="300"/>
      <c r="B631" s="305" t="s">
        <v>81</v>
      </c>
      <c r="F631" s="32"/>
      <c r="G631" s="31"/>
      <c r="H631" s="32"/>
    </row>
    <row r="632" spans="1:8">
      <c r="A632" s="300"/>
      <c r="B632" s="311" t="s">
        <v>6</v>
      </c>
      <c r="D632" s="43"/>
      <c r="F632" s="44"/>
      <c r="G632" s="31"/>
      <c r="H632" s="41">
        <f>D632*F632</f>
        <v>0</v>
      </c>
    </row>
    <row r="633" spans="1:8">
      <c r="A633" s="300"/>
      <c r="B633" s="311"/>
      <c r="D633" s="45"/>
      <c r="F633" s="44"/>
      <c r="G633" s="31"/>
      <c r="H633" s="44"/>
    </row>
    <row r="634" spans="1:8" ht="30">
      <c r="A634" s="300"/>
      <c r="B634" s="308" t="s">
        <v>288</v>
      </c>
      <c r="E634" s="32"/>
      <c r="F634" s="31"/>
      <c r="G634" s="32"/>
      <c r="H634" s="25"/>
    </row>
    <row r="635" spans="1:8">
      <c r="A635" s="300"/>
      <c r="B635" s="305"/>
      <c r="E635" s="32"/>
      <c r="F635" s="31"/>
      <c r="G635" s="32"/>
      <c r="H635" s="25"/>
    </row>
    <row r="636" spans="1:8" ht="42.75">
      <c r="A636" s="300"/>
      <c r="B636" s="275" t="s">
        <v>189</v>
      </c>
      <c r="E636" s="32"/>
      <c r="F636" s="31"/>
      <c r="G636" s="32"/>
      <c r="H636" s="25"/>
    </row>
    <row r="637" spans="1:8" ht="42.75">
      <c r="A637" s="300"/>
      <c r="B637" s="275" t="s">
        <v>190</v>
      </c>
      <c r="E637" s="32"/>
      <c r="F637" s="31"/>
      <c r="G637" s="32"/>
      <c r="H637" s="25"/>
    </row>
    <row r="638" spans="1:8" ht="57">
      <c r="A638" s="300"/>
      <c r="B638" s="275" t="s">
        <v>191</v>
      </c>
      <c r="E638" s="32"/>
      <c r="F638" s="31"/>
      <c r="G638" s="32"/>
      <c r="H638" s="25"/>
    </row>
    <row r="639" spans="1:8">
      <c r="A639" s="300"/>
      <c r="B639" s="275" t="s">
        <v>10</v>
      </c>
      <c r="E639" s="32"/>
      <c r="F639" s="31"/>
      <c r="G639" s="32"/>
      <c r="H639" s="25"/>
    </row>
    <row r="640" spans="1:8">
      <c r="A640" s="300"/>
      <c r="B640" s="311" t="s">
        <v>8</v>
      </c>
      <c r="D640" s="317">
        <v>5</v>
      </c>
      <c r="F640" s="41"/>
      <c r="H640" s="41">
        <f>D640*F640</f>
        <v>0</v>
      </c>
    </row>
    <row r="641" spans="1:8">
      <c r="A641" s="300"/>
      <c r="B641" s="311"/>
      <c r="F641" s="32"/>
      <c r="G641" s="31"/>
      <c r="H641" s="44"/>
    </row>
    <row r="642" spans="1:8" ht="15">
      <c r="A642" s="300"/>
      <c r="B642" s="308" t="s">
        <v>289</v>
      </c>
      <c r="F642" s="32"/>
      <c r="G642" s="31"/>
      <c r="H642" s="32"/>
    </row>
    <row r="643" spans="1:8">
      <c r="A643" s="300"/>
      <c r="B643" s="305"/>
      <c r="F643" s="32"/>
      <c r="G643" s="31"/>
      <c r="H643" s="32"/>
    </row>
    <row r="644" spans="1:8" ht="60.75" customHeight="1">
      <c r="A644" s="300"/>
      <c r="B644" s="305" t="s">
        <v>83</v>
      </c>
      <c r="F644" s="32"/>
      <c r="G644" s="31"/>
      <c r="H644" s="32"/>
    </row>
    <row r="645" spans="1:8" ht="42.75">
      <c r="A645" s="300"/>
      <c r="B645" s="305" t="s">
        <v>84</v>
      </c>
      <c r="F645" s="32"/>
      <c r="G645" s="31"/>
      <c r="H645" s="32"/>
    </row>
    <row r="646" spans="1:8" ht="28.5">
      <c r="A646" s="300"/>
      <c r="B646" s="305" t="s">
        <v>85</v>
      </c>
      <c r="C646" s="34"/>
      <c r="D646" s="46"/>
      <c r="E646" s="47"/>
      <c r="F646" s="47"/>
      <c r="G646" s="47"/>
      <c r="H646" s="32"/>
    </row>
    <row r="647" spans="1:8">
      <c r="A647" s="300"/>
      <c r="B647" s="305"/>
      <c r="C647" s="34"/>
      <c r="D647" s="46"/>
      <c r="E647" s="47"/>
      <c r="F647" s="47"/>
      <c r="G647" s="47"/>
      <c r="H647" s="32"/>
    </row>
    <row r="648" spans="1:8">
      <c r="A648" s="300"/>
      <c r="B648" s="305" t="s">
        <v>291</v>
      </c>
      <c r="F648" s="32"/>
      <c r="G648" s="31"/>
      <c r="H648" s="32"/>
    </row>
    <row r="649" spans="1:8">
      <c r="A649" s="300"/>
      <c r="B649" s="311" t="s">
        <v>11</v>
      </c>
      <c r="D649" s="32">
        <v>279</v>
      </c>
      <c r="F649" s="41"/>
      <c r="G649" s="31"/>
      <c r="H649" s="41">
        <f>D649*F649</f>
        <v>0</v>
      </c>
    </row>
    <row r="650" spans="1:8">
      <c r="A650" s="300"/>
      <c r="B650" s="305" t="s">
        <v>292</v>
      </c>
      <c r="D650" s="32"/>
      <c r="F650" s="32"/>
      <c r="G650" s="31"/>
      <c r="H650" s="32"/>
    </row>
    <row r="651" spans="1:8">
      <c r="A651" s="300"/>
      <c r="B651" s="311" t="s">
        <v>8</v>
      </c>
      <c r="D651" s="32">
        <v>7</v>
      </c>
      <c r="F651" s="41"/>
      <c r="G651" s="31"/>
      <c r="H651" s="41">
        <f>D651*F651</f>
        <v>0</v>
      </c>
    </row>
    <row r="652" spans="1:8">
      <c r="A652" s="300"/>
      <c r="B652" s="311"/>
      <c r="F652" s="44"/>
      <c r="G652" s="31"/>
      <c r="H652" s="44"/>
    </row>
    <row r="653" spans="1:8" ht="15">
      <c r="A653" s="300"/>
      <c r="B653" s="308" t="s">
        <v>290</v>
      </c>
      <c r="F653" s="32"/>
      <c r="G653" s="31"/>
      <c r="H653" s="32"/>
    </row>
    <row r="654" spans="1:8" ht="15">
      <c r="A654" s="300"/>
      <c r="B654" s="308"/>
      <c r="F654" s="32"/>
      <c r="G654" s="31"/>
      <c r="H654" s="32"/>
    </row>
    <row r="655" spans="1:8" ht="57">
      <c r="A655" s="300"/>
      <c r="B655" s="305" t="s">
        <v>86</v>
      </c>
      <c r="F655" s="32"/>
      <c r="G655" s="31"/>
      <c r="H655" s="32"/>
    </row>
    <row r="656" spans="1:8" ht="57">
      <c r="A656" s="300"/>
      <c r="B656" s="305" t="s">
        <v>87</v>
      </c>
      <c r="F656" s="32"/>
      <c r="G656" s="31"/>
      <c r="H656" s="32"/>
    </row>
    <row r="657" spans="1:13" ht="74.25" customHeight="1">
      <c r="A657" s="300"/>
      <c r="B657" s="275" t="s">
        <v>192</v>
      </c>
      <c r="F657" s="32"/>
      <c r="G657" s="31"/>
      <c r="H657" s="32"/>
    </row>
    <row r="658" spans="1:13" ht="28.5">
      <c r="A658" s="300"/>
      <c r="B658" s="305" t="s">
        <v>88</v>
      </c>
      <c r="F658" s="32"/>
      <c r="G658" s="31"/>
      <c r="H658" s="32"/>
    </row>
    <row r="659" spans="1:13">
      <c r="A659" s="300"/>
      <c r="B659" s="305"/>
      <c r="F659" s="32"/>
      <c r="G659" s="31"/>
      <c r="H659" s="32"/>
    </row>
    <row r="660" spans="1:13">
      <c r="A660" s="300"/>
      <c r="B660" s="305" t="s">
        <v>293</v>
      </c>
      <c r="F660" s="32"/>
      <c r="G660" s="31"/>
      <c r="H660" s="32"/>
    </row>
    <row r="661" spans="1:13">
      <c r="A661" s="300"/>
      <c r="B661" s="311" t="s">
        <v>11</v>
      </c>
      <c r="D661" s="32">
        <v>279</v>
      </c>
      <c r="F661" s="41"/>
      <c r="G661" s="31"/>
      <c r="H661" s="41">
        <f>D661*F661</f>
        <v>0</v>
      </c>
    </row>
    <row r="662" spans="1:13" ht="28.5">
      <c r="A662" s="300"/>
      <c r="B662" s="305" t="s">
        <v>294</v>
      </c>
      <c r="D662" s="32"/>
      <c r="F662" s="32"/>
      <c r="G662" s="31"/>
      <c r="H662" s="33"/>
    </row>
    <row r="663" spans="1:13">
      <c r="A663" s="300"/>
      <c r="B663" s="311" t="s">
        <v>8</v>
      </c>
      <c r="D663" s="32">
        <f>D651</f>
        <v>7</v>
      </c>
      <c r="F663" s="41"/>
      <c r="G663" s="31"/>
      <c r="H663" s="41">
        <f>D663*F663</f>
        <v>0</v>
      </c>
    </row>
    <row r="664" spans="1:13">
      <c r="A664" s="276"/>
      <c r="B664" s="275" t="s">
        <v>295</v>
      </c>
      <c r="C664" s="48"/>
      <c r="D664" s="220"/>
      <c r="E664" s="202"/>
      <c r="F664" s="220"/>
      <c r="G664" s="203"/>
      <c r="H664" s="220"/>
      <c r="I664" s="48"/>
      <c r="J664" s="2"/>
      <c r="K664" s="51"/>
      <c r="L664" s="2"/>
      <c r="M664" s="48"/>
    </row>
    <row r="665" spans="1:13">
      <c r="A665" s="313"/>
      <c r="B665" s="312" t="s">
        <v>8</v>
      </c>
      <c r="C665" s="48"/>
      <c r="D665" s="339">
        <v>26</v>
      </c>
      <c r="E665" s="1"/>
      <c r="F665" s="57"/>
      <c r="G665" s="50"/>
      <c r="H665" s="41">
        <f>D665*F665</f>
        <v>0</v>
      </c>
      <c r="I665" s="48"/>
      <c r="J665" s="2"/>
      <c r="K665" s="51"/>
      <c r="L665" s="2"/>
      <c r="M665" s="48"/>
    </row>
    <row r="666" spans="1:13">
      <c r="A666" s="300"/>
      <c r="B666" s="311"/>
      <c r="F666" s="61"/>
      <c r="G666" s="31"/>
      <c r="H666" s="44"/>
    </row>
    <row r="667" spans="1:13">
      <c r="A667" s="17"/>
      <c r="B667" s="62"/>
      <c r="C667" s="19"/>
      <c r="D667" s="20"/>
      <c r="E667" s="19"/>
      <c r="F667" s="21"/>
      <c r="G667" s="22"/>
      <c r="H667" s="21"/>
    </row>
    <row r="668" spans="1:13" ht="15">
      <c r="A668" s="38" t="s">
        <v>99</v>
      </c>
      <c r="B668" s="63" t="s">
        <v>100</v>
      </c>
      <c r="C668" s="7"/>
      <c r="D668" s="8"/>
      <c r="E668" s="7"/>
      <c r="F668" s="44"/>
      <c r="G668" s="60"/>
      <c r="H668" s="64">
        <f>SUM(H610:H666)</f>
        <v>0</v>
      </c>
    </row>
    <row r="669" spans="1:13">
      <c r="A669" s="65"/>
      <c r="B669" s="66"/>
      <c r="C669" s="67"/>
      <c r="D669" s="68"/>
      <c r="E669" s="67"/>
      <c r="F669" s="41"/>
      <c r="G669" s="60"/>
      <c r="H669" s="41"/>
    </row>
    <row r="670" spans="1:13">
      <c r="A670" s="5"/>
      <c r="B670" s="69"/>
      <c r="C670" s="7"/>
      <c r="D670" s="8"/>
      <c r="E670" s="7"/>
      <c r="F670" s="44"/>
      <c r="G670" s="61"/>
      <c r="H670" s="44"/>
    </row>
    <row r="671" spans="1:13" ht="15.75">
      <c r="A671" s="70" t="s">
        <v>101</v>
      </c>
      <c r="B671" s="71" t="s">
        <v>168</v>
      </c>
      <c r="C671" s="72"/>
      <c r="D671" s="314"/>
      <c r="E671" s="186"/>
      <c r="F671" s="355"/>
      <c r="G671" s="356"/>
      <c r="H671" s="356"/>
      <c r="I671" s="72"/>
      <c r="J671" s="72"/>
      <c r="K671" s="72"/>
      <c r="L671" s="72"/>
      <c r="M671" s="72"/>
    </row>
    <row r="672" spans="1:13">
      <c r="A672" s="5"/>
      <c r="B672" s="69"/>
      <c r="C672" s="7"/>
      <c r="D672" s="8"/>
      <c r="E672" s="7"/>
      <c r="F672" s="44"/>
      <c r="G672" s="61"/>
      <c r="H672" s="44"/>
    </row>
    <row r="673" spans="1:13" ht="15">
      <c r="A673" s="38" t="s">
        <v>3</v>
      </c>
      <c r="B673" s="29" t="s">
        <v>13</v>
      </c>
      <c r="F673" s="32"/>
      <c r="G673" s="31"/>
      <c r="H673" s="32"/>
    </row>
    <row r="674" spans="1:13">
      <c r="B674" s="42"/>
      <c r="F674" s="44"/>
      <c r="G674" s="31"/>
      <c r="H674" s="44"/>
    </row>
    <row r="675" spans="1:13" ht="15">
      <c r="B675" s="357" t="s">
        <v>89</v>
      </c>
      <c r="C675" s="357"/>
      <c r="D675" s="357"/>
      <c r="E675" s="357"/>
      <c r="F675" s="357"/>
      <c r="G675" s="357"/>
      <c r="H675" s="44"/>
    </row>
    <row r="676" spans="1:13" ht="42.75">
      <c r="A676" s="38"/>
      <c r="B676" s="184" t="s">
        <v>193</v>
      </c>
      <c r="C676" s="76"/>
      <c r="D676" s="77"/>
      <c r="E676" s="76"/>
      <c r="F676" s="78"/>
      <c r="G676" s="79"/>
      <c r="H676" s="78"/>
      <c r="I676" s="76"/>
      <c r="J676" s="76"/>
      <c r="K676" s="76"/>
      <c r="L676" s="76"/>
      <c r="M676" s="76"/>
    </row>
    <row r="677" spans="1:13" ht="71.25">
      <c r="B677" s="173" t="s">
        <v>194</v>
      </c>
      <c r="D677" s="8"/>
      <c r="F677" s="32"/>
      <c r="G677" s="31"/>
      <c r="H677" s="44"/>
    </row>
    <row r="678" spans="1:13">
      <c r="B678" s="34" t="s">
        <v>176</v>
      </c>
      <c r="F678" s="32"/>
      <c r="G678" s="31"/>
      <c r="H678" s="32"/>
    </row>
    <row r="679" spans="1:13">
      <c r="B679" s="42" t="s">
        <v>11</v>
      </c>
      <c r="D679" s="32">
        <v>10</v>
      </c>
      <c r="F679" s="41"/>
      <c r="G679" s="31"/>
      <c r="H679" s="41">
        <f>D679*F679</f>
        <v>0</v>
      </c>
      <c r="J679" s="31"/>
    </row>
    <row r="680" spans="1:13">
      <c r="F680" s="32"/>
      <c r="G680" s="31"/>
      <c r="H680" s="32"/>
    </row>
    <row r="681" spans="1:13">
      <c r="B681" s="42"/>
      <c r="F681" s="44"/>
      <c r="G681" s="31"/>
      <c r="H681" s="44"/>
    </row>
    <row r="682" spans="1:13">
      <c r="A682" s="17"/>
      <c r="B682" s="62"/>
      <c r="C682" s="19"/>
      <c r="D682" s="20"/>
      <c r="E682" s="19"/>
      <c r="F682" s="21"/>
      <c r="G682" s="22"/>
      <c r="H682" s="21"/>
    </row>
    <row r="683" spans="1:13" ht="15">
      <c r="A683" s="86"/>
      <c r="B683" s="63" t="s">
        <v>104</v>
      </c>
      <c r="C683" s="7"/>
      <c r="D683" s="8"/>
      <c r="E683" s="7"/>
      <c r="F683" s="44"/>
      <c r="G683" s="60"/>
      <c r="H683" s="64">
        <f>SUM(H679:H681)</f>
        <v>0</v>
      </c>
    </row>
    <row r="684" spans="1:13" ht="15">
      <c r="A684" s="86"/>
      <c r="B684" s="63"/>
      <c r="C684" s="7"/>
      <c r="D684" s="8"/>
      <c r="E684" s="7"/>
      <c r="F684" s="44"/>
      <c r="G684" s="61"/>
      <c r="H684" s="87"/>
    </row>
    <row r="685" spans="1:13" ht="15">
      <c r="A685" s="86"/>
      <c r="B685" s="63"/>
      <c r="C685" s="7"/>
      <c r="D685" s="8"/>
      <c r="E685" s="7"/>
      <c r="F685" s="44"/>
      <c r="G685" s="61"/>
      <c r="H685" s="87"/>
    </row>
    <row r="686" spans="1:13" ht="15">
      <c r="A686" s="38" t="s">
        <v>12</v>
      </c>
      <c r="B686" s="29" t="s">
        <v>16</v>
      </c>
      <c r="F686" s="32"/>
      <c r="G686" s="31"/>
      <c r="H686" s="32"/>
    </row>
    <row r="687" spans="1:13">
      <c r="F687" s="32"/>
      <c r="G687" s="31"/>
      <c r="H687" s="32"/>
    </row>
    <row r="688" spans="1:13">
      <c r="B688" s="192" t="s">
        <v>195</v>
      </c>
      <c r="F688" s="32"/>
      <c r="G688" s="31"/>
      <c r="H688" s="32"/>
    </row>
    <row r="689" spans="2:8">
      <c r="B689" s="193"/>
      <c r="F689" s="32"/>
      <c r="G689" s="31"/>
      <c r="H689" s="32"/>
    </row>
    <row r="690" spans="2:8" ht="25.5">
      <c r="B690" s="194" t="s">
        <v>196</v>
      </c>
      <c r="F690" s="32"/>
      <c r="G690" s="31"/>
      <c r="H690" s="32"/>
    </row>
    <row r="691" spans="2:8">
      <c r="B691" s="193"/>
      <c r="F691" s="32"/>
      <c r="G691" s="31"/>
      <c r="H691" s="32"/>
    </row>
    <row r="692" spans="2:8">
      <c r="B692" s="195" t="s">
        <v>197</v>
      </c>
      <c r="F692" s="32"/>
      <c r="G692" s="31"/>
      <c r="H692" s="32"/>
    </row>
    <row r="693" spans="2:8">
      <c r="B693" s="193"/>
      <c r="F693" s="32"/>
      <c r="G693" s="31"/>
      <c r="H693" s="32"/>
    </row>
    <row r="694" spans="2:8" ht="25.5">
      <c r="B694" s="196" t="s">
        <v>198</v>
      </c>
      <c r="F694" s="32"/>
      <c r="G694" s="31"/>
      <c r="H694" s="32"/>
    </row>
    <row r="695" spans="2:8">
      <c r="B695" s="196" t="s">
        <v>199</v>
      </c>
      <c r="F695" s="32"/>
      <c r="G695" s="31"/>
      <c r="H695" s="32"/>
    </row>
    <row r="696" spans="2:8" ht="63.75">
      <c r="B696" s="196" t="s">
        <v>200</v>
      </c>
      <c r="F696" s="32"/>
      <c r="G696" s="31"/>
      <c r="H696" s="32"/>
    </row>
    <row r="697" spans="2:8" ht="25.5">
      <c r="B697" s="196" t="s">
        <v>201</v>
      </c>
      <c r="F697" s="32"/>
      <c r="G697" s="31"/>
      <c r="H697" s="32"/>
    </row>
    <row r="698" spans="2:8">
      <c r="B698" s="193"/>
      <c r="F698" s="32"/>
      <c r="G698" s="31"/>
      <c r="H698" s="32"/>
    </row>
    <row r="699" spans="2:8">
      <c r="B699" s="197" t="s">
        <v>202</v>
      </c>
      <c r="F699" s="32"/>
      <c r="G699" s="31"/>
      <c r="H699" s="32"/>
    </row>
    <row r="700" spans="2:8">
      <c r="B700" s="193"/>
      <c r="F700" s="32"/>
      <c r="G700" s="31"/>
      <c r="H700" s="32"/>
    </row>
    <row r="701" spans="2:8" ht="38.25">
      <c r="B701" s="196" t="s">
        <v>203</v>
      </c>
      <c r="F701" s="32"/>
      <c r="G701" s="31"/>
      <c r="H701" s="32"/>
    </row>
    <row r="702" spans="2:8">
      <c r="B702" s="196" t="s">
        <v>199</v>
      </c>
      <c r="F702" s="32"/>
      <c r="G702" s="31"/>
      <c r="H702" s="32"/>
    </row>
    <row r="703" spans="2:8" ht="76.5">
      <c r="B703" s="194" t="s">
        <v>204</v>
      </c>
      <c r="F703" s="32"/>
      <c r="G703" s="31"/>
      <c r="H703" s="32"/>
    </row>
    <row r="704" spans="2:8">
      <c r="B704" s="198"/>
      <c r="F704" s="32"/>
      <c r="G704" s="31"/>
      <c r="H704" s="32"/>
    </row>
    <row r="705" spans="1:13">
      <c r="B705" s="199" t="s">
        <v>205</v>
      </c>
      <c r="F705" s="32"/>
      <c r="G705" s="31"/>
      <c r="H705" s="32"/>
    </row>
    <row r="706" spans="1:13">
      <c r="B706" s="200"/>
      <c r="F706" s="32"/>
      <c r="G706" s="31"/>
      <c r="H706" s="32"/>
    </row>
    <row r="707" spans="1:13" ht="51">
      <c r="B707" s="201" t="s">
        <v>206</v>
      </c>
      <c r="F707" s="32"/>
      <c r="G707" s="31"/>
      <c r="H707" s="32"/>
    </row>
    <row r="708" spans="1:13">
      <c r="B708" s="201" t="s">
        <v>207</v>
      </c>
      <c r="F708" s="32"/>
      <c r="G708" s="31"/>
      <c r="H708" s="32"/>
    </row>
    <row r="709" spans="1:13" ht="25.5">
      <c r="B709" s="201" t="s">
        <v>208</v>
      </c>
      <c r="F709" s="32"/>
      <c r="G709" s="31"/>
      <c r="H709" s="32"/>
    </row>
    <row r="710" spans="1:13" ht="38.25">
      <c r="B710" s="201" t="s">
        <v>209</v>
      </c>
      <c r="F710" s="32"/>
      <c r="G710" s="31"/>
      <c r="H710" s="32"/>
    </row>
    <row r="711" spans="1:13" ht="25.5">
      <c r="B711" s="201" t="s">
        <v>210</v>
      </c>
      <c r="F711" s="32"/>
      <c r="G711" s="31"/>
      <c r="H711" s="32"/>
    </row>
    <row r="712" spans="1:13">
      <c r="B712" s="201"/>
      <c r="F712" s="32"/>
      <c r="G712" s="31"/>
      <c r="H712" s="32"/>
    </row>
    <row r="713" spans="1:13" ht="12.75">
      <c r="A713" s="265"/>
      <c r="B713" s="205" t="s">
        <v>169</v>
      </c>
      <c r="C713" s="266"/>
      <c r="D713" s="267"/>
      <c r="E713" s="268"/>
      <c r="F713" s="268"/>
      <c r="G713" s="269"/>
      <c r="H713" s="269"/>
      <c r="I713" s="269"/>
      <c r="J713" s="269"/>
      <c r="K713" s="269"/>
      <c r="L713" s="269"/>
      <c r="M713" s="269"/>
    </row>
    <row r="714" spans="1:13" ht="12.75">
      <c r="A714" s="265"/>
      <c r="B714" s="206"/>
      <c r="C714" s="281"/>
      <c r="D714" s="267"/>
      <c r="E714" s="268"/>
      <c r="F714" s="268"/>
      <c r="G714" s="269"/>
      <c r="H714" s="269"/>
      <c r="I714" s="269"/>
      <c r="J714" s="269"/>
      <c r="K714" s="269"/>
      <c r="L714" s="269"/>
      <c r="M714" s="269"/>
    </row>
    <row r="715" spans="1:13" ht="51">
      <c r="A715" s="265"/>
      <c r="B715" s="206" t="s">
        <v>211</v>
      </c>
      <c r="C715" s="281"/>
      <c r="D715" s="267"/>
      <c r="E715" s="268"/>
      <c r="F715" s="268"/>
      <c r="G715" s="269"/>
      <c r="H715" s="269"/>
      <c r="I715" s="269"/>
      <c r="J715" s="269"/>
      <c r="K715" s="269"/>
      <c r="L715" s="269"/>
      <c r="M715" s="269"/>
    </row>
    <row r="716" spans="1:13" ht="12.75">
      <c r="A716" s="265"/>
      <c r="B716" s="206"/>
      <c r="C716" s="281"/>
      <c r="D716" s="267"/>
      <c r="E716" s="268"/>
      <c r="F716" s="268"/>
      <c r="G716" s="269"/>
      <c r="H716" s="269"/>
      <c r="I716" s="269"/>
      <c r="J716" s="269"/>
      <c r="K716" s="269"/>
      <c r="L716" s="269"/>
      <c r="M716" s="269"/>
    </row>
    <row r="717" spans="1:13" ht="15">
      <c r="B717" s="29" t="s">
        <v>296</v>
      </c>
      <c r="F717" s="32"/>
      <c r="G717" s="31"/>
      <c r="H717" s="32"/>
    </row>
    <row r="718" spans="1:13" ht="15">
      <c r="B718" s="29"/>
      <c r="F718" s="32"/>
      <c r="G718" s="31"/>
      <c r="H718" s="32"/>
    </row>
    <row r="719" spans="1:13" ht="28.5">
      <c r="B719" s="34" t="s">
        <v>105</v>
      </c>
      <c r="F719" s="32"/>
      <c r="G719" s="31"/>
      <c r="H719" s="32"/>
    </row>
    <row r="720" spans="1:13" ht="42.75">
      <c r="B720" s="34" t="s">
        <v>17</v>
      </c>
      <c r="F720" s="32"/>
      <c r="G720" s="31"/>
      <c r="H720" s="32"/>
    </row>
    <row r="721" spans="2:10" ht="99.75">
      <c r="B721" s="34" t="s">
        <v>106</v>
      </c>
      <c r="F721" s="32"/>
      <c r="G721" s="31"/>
      <c r="H721" s="32"/>
    </row>
    <row r="722" spans="2:10" ht="42.75">
      <c r="B722" s="54" t="s">
        <v>212</v>
      </c>
      <c r="F722" s="32"/>
      <c r="G722" s="31"/>
      <c r="H722" s="32"/>
    </row>
    <row r="723" spans="2:10" ht="42.75">
      <c r="B723" s="34" t="s">
        <v>18</v>
      </c>
      <c r="F723" s="32"/>
      <c r="G723" s="31"/>
      <c r="H723" s="32"/>
    </row>
    <row r="724" spans="2:10" ht="45">
      <c r="B724" s="29" t="s">
        <v>107</v>
      </c>
      <c r="F724" s="32"/>
      <c r="G724" s="31"/>
      <c r="H724" s="32"/>
    </row>
    <row r="725" spans="2:10" ht="90">
      <c r="B725" s="29" t="s">
        <v>108</v>
      </c>
      <c r="F725" s="32"/>
      <c r="G725" s="31"/>
      <c r="H725" s="32"/>
    </row>
    <row r="726" spans="2:10" ht="60">
      <c r="B726" s="29" t="s">
        <v>109</v>
      </c>
      <c r="F726" s="32"/>
      <c r="G726" s="31"/>
      <c r="H726" s="32"/>
    </row>
    <row r="727" spans="2:10" ht="42.75">
      <c r="B727" s="180" t="s">
        <v>213</v>
      </c>
      <c r="F727" s="32"/>
      <c r="G727" s="31"/>
      <c r="H727" s="32"/>
    </row>
    <row r="728" spans="2:10" ht="15">
      <c r="B728" s="29"/>
      <c r="F728" s="32"/>
      <c r="G728" s="31"/>
      <c r="H728" s="32"/>
    </row>
    <row r="729" spans="2:10" ht="16.5">
      <c r="B729" s="54" t="s">
        <v>214</v>
      </c>
      <c r="F729" s="32"/>
      <c r="G729" s="31"/>
      <c r="H729" s="32"/>
    </row>
    <row r="730" spans="2:10">
      <c r="F730" s="32"/>
      <c r="G730" s="31"/>
      <c r="H730" s="32"/>
    </row>
    <row r="731" spans="2:10" ht="16.5">
      <c r="B731" s="40" t="s">
        <v>1</v>
      </c>
      <c r="D731" s="32">
        <v>1814</v>
      </c>
      <c r="F731" s="41"/>
      <c r="G731" s="31"/>
      <c r="H731" s="41">
        <f>D731*F731</f>
        <v>0</v>
      </c>
      <c r="J731" s="31"/>
    </row>
    <row r="732" spans="2:10">
      <c r="B732" s="42"/>
      <c r="D732" s="32"/>
      <c r="F732" s="32"/>
      <c r="G732" s="31"/>
      <c r="H732" s="32"/>
    </row>
    <row r="733" spans="2:10" ht="15">
      <c r="B733" s="29" t="s">
        <v>297</v>
      </c>
      <c r="D733" s="32"/>
      <c r="F733" s="32"/>
      <c r="G733" s="31"/>
      <c r="H733" s="32"/>
    </row>
    <row r="734" spans="2:10" ht="42.75">
      <c r="B734" s="34" t="s">
        <v>19</v>
      </c>
      <c r="D734" s="32"/>
      <c r="F734" s="32"/>
      <c r="G734" s="31"/>
      <c r="H734" s="32"/>
    </row>
    <row r="735" spans="2:10" ht="28.5">
      <c r="B735" s="34" t="s">
        <v>20</v>
      </c>
      <c r="D735" s="32"/>
      <c r="F735" s="32"/>
      <c r="G735" s="31"/>
      <c r="H735" s="32"/>
    </row>
    <row r="736" spans="2:10" ht="57">
      <c r="B736" s="34" t="s">
        <v>110</v>
      </c>
      <c r="C736" s="34"/>
      <c r="D736" s="333"/>
      <c r="E736" s="47"/>
      <c r="F736" s="47"/>
      <c r="G736" s="47"/>
      <c r="H736" s="32"/>
    </row>
    <row r="737" spans="1:13" ht="16.5">
      <c r="B737" s="54" t="s">
        <v>214</v>
      </c>
      <c r="D737" s="32"/>
      <c r="F737" s="32"/>
      <c r="G737" s="31"/>
      <c r="H737" s="32"/>
    </row>
    <row r="738" spans="1:13">
      <c r="D738" s="32"/>
      <c r="F738" s="32"/>
      <c r="G738" s="31"/>
      <c r="H738" s="32"/>
    </row>
    <row r="739" spans="1:13" ht="16.5">
      <c r="B739" s="40" t="s">
        <v>1</v>
      </c>
      <c r="D739" s="32">
        <v>91</v>
      </c>
      <c r="F739" s="41"/>
      <c r="G739" s="31"/>
      <c r="H739" s="41">
        <f>D739*F739</f>
        <v>0</v>
      </c>
    </row>
    <row r="740" spans="1:13">
      <c r="B740" s="40"/>
      <c r="D740" s="83"/>
      <c r="F740" s="44"/>
      <c r="G740" s="31"/>
      <c r="H740" s="44"/>
    </row>
    <row r="741" spans="1:13" ht="15">
      <c r="B741" s="29" t="s">
        <v>298</v>
      </c>
      <c r="F741" s="32"/>
      <c r="G741" s="31"/>
      <c r="H741" s="32"/>
    </row>
    <row r="742" spans="1:13">
      <c r="F742" s="32"/>
      <c r="G742" s="31"/>
      <c r="H742" s="32"/>
    </row>
    <row r="743" spans="1:13" ht="57">
      <c r="B743" s="34" t="s">
        <v>111</v>
      </c>
      <c r="C743" s="34"/>
      <c r="D743" s="46"/>
      <c r="E743" s="47"/>
      <c r="F743" s="47"/>
      <c r="G743" s="47"/>
      <c r="H743" s="32"/>
    </row>
    <row r="744" spans="1:13" ht="28.5">
      <c r="B744" s="34" t="s">
        <v>112</v>
      </c>
      <c r="F744" s="32"/>
      <c r="G744" s="31"/>
      <c r="H744" s="32"/>
    </row>
    <row r="745" spans="1:13" ht="16.5">
      <c r="B745" s="40" t="s">
        <v>0</v>
      </c>
      <c r="D745" s="32">
        <v>400</v>
      </c>
      <c r="F745" s="41"/>
      <c r="G745" s="31"/>
      <c r="H745" s="41">
        <f>D745*F745</f>
        <v>0</v>
      </c>
    </row>
    <row r="746" spans="1:13">
      <c r="B746" s="42"/>
      <c r="F746" s="44"/>
      <c r="G746" s="31"/>
      <c r="H746" s="44"/>
      <c r="J746" s="31"/>
    </row>
    <row r="747" spans="1:13" ht="15">
      <c r="A747" s="191"/>
      <c r="B747" s="82" t="s">
        <v>299</v>
      </c>
      <c r="C747" s="48"/>
      <c r="D747" s="219"/>
      <c r="E747" s="202"/>
      <c r="F747" s="220"/>
      <c r="G747" s="203"/>
      <c r="H747" s="220"/>
      <c r="I747" s="48"/>
    </row>
    <row r="748" spans="1:13" ht="15">
      <c r="A748" s="221"/>
      <c r="B748" s="282"/>
      <c r="C748" s="209"/>
      <c r="D748" s="283"/>
      <c r="E748" s="222"/>
      <c r="F748" s="211"/>
      <c r="G748" s="203"/>
      <c r="H748" s="212"/>
      <c r="I748" s="48"/>
    </row>
    <row r="749" spans="1:13">
      <c r="A749" s="221"/>
      <c r="B749" s="284" t="s">
        <v>216</v>
      </c>
      <c r="C749" s="209"/>
      <c r="D749" s="283"/>
      <c r="E749" s="222"/>
      <c r="F749" s="211"/>
      <c r="G749" s="203"/>
      <c r="H749" s="212"/>
      <c r="I749" s="48"/>
      <c r="J749" s="223"/>
      <c r="K749" s="51"/>
      <c r="L749" s="2"/>
      <c r="M749" s="48"/>
    </row>
    <row r="750" spans="1:13" ht="28.5">
      <c r="A750" s="221"/>
      <c r="B750" s="285" t="s">
        <v>224</v>
      </c>
      <c r="C750" s="209"/>
      <c r="D750" s="283"/>
      <c r="E750" s="222"/>
      <c r="F750" s="211"/>
      <c r="G750" s="203"/>
      <c r="H750" s="212"/>
      <c r="I750" s="48"/>
      <c r="J750" s="223"/>
      <c r="K750" s="51"/>
      <c r="L750" s="2"/>
      <c r="M750" s="48"/>
    </row>
    <row r="751" spans="1:13" ht="28.5">
      <c r="A751" s="221"/>
      <c r="B751" s="285" t="s">
        <v>225</v>
      </c>
      <c r="C751" s="209"/>
      <c r="D751" s="283"/>
      <c r="E751" s="222"/>
      <c r="F751" s="211"/>
      <c r="G751" s="203"/>
      <c r="H751" s="212"/>
      <c r="I751" s="48"/>
      <c r="J751" s="223"/>
      <c r="K751" s="51"/>
      <c r="L751" s="2"/>
      <c r="M751" s="48"/>
    </row>
    <row r="752" spans="1:13">
      <c r="A752" s="221"/>
      <c r="B752" s="285" t="s">
        <v>223</v>
      </c>
      <c r="C752" s="209"/>
      <c r="D752" s="283"/>
      <c r="E752" s="222"/>
      <c r="F752" s="211"/>
      <c r="G752" s="203"/>
      <c r="H752" s="212"/>
      <c r="I752" s="48"/>
      <c r="J752" s="223"/>
      <c r="K752" s="51"/>
      <c r="L752" s="2"/>
      <c r="M752" s="48"/>
    </row>
    <row r="753" spans="1:13">
      <c r="A753" s="221"/>
      <c r="B753" s="284" t="s">
        <v>222</v>
      </c>
      <c r="C753" s="209"/>
      <c r="D753" s="283"/>
      <c r="E753" s="222"/>
      <c r="F753" s="211"/>
      <c r="G753" s="203"/>
      <c r="H753" s="212"/>
      <c r="I753" s="48"/>
      <c r="J753" s="223"/>
      <c r="K753" s="51"/>
      <c r="L753" s="2"/>
      <c r="M753" s="48"/>
    </row>
    <row r="754" spans="1:13">
      <c r="A754" s="221"/>
      <c r="B754" s="284" t="s">
        <v>221</v>
      </c>
      <c r="C754" s="209"/>
      <c r="D754" s="283"/>
      <c r="E754" s="222"/>
      <c r="F754" s="211"/>
      <c r="G754" s="203"/>
      <c r="H754" s="212"/>
      <c r="I754" s="48"/>
      <c r="J754" s="223"/>
      <c r="K754" s="51"/>
      <c r="L754" s="2"/>
      <c r="M754" s="48"/>
    </row>
    <row r="755" spans="1:13">
      <c r="A755" s="221"/>
      <c r="B755" s="284" t="s">
        <v>220</v>
      </c>
      <c r="C755" s="209"/>
      <c r="D755" s="283"/>
      <c r="E755" s="222"/>
      <c r="F755" s="211"/>
      <c r="G755" s="203"/>
      <c r="H755" s="212"/>
      <c r="I755" s="48"/>
      <c r="J755" s="223"/>
      <c r="K755" s="51"/>
      <c r="L755" s="2"/>
      <c r="M755" s="48"/>
    </row>
    <row r="756" spans="1:13">
      <c r="A756" s="221"/>
      <c r="B756" s="284" t="s">
        <v>217</v>
      </c>
      <c r="C756" s="209"/>
      <c r="D756" s="283"/>
      <c r="E756" s="222"/>
      <c r="F756" s="211"/>
      <c r="G756" s="203"/>
      <c r="H756" s="212"/>
      <c r="I756" s="48"/>
      <c r="J756" s="223"/>
      <c r="K756" s="51"/>
      <c r="L756" s="2"/>
      <c r="M756" s="48"/>
    </row>
    <row r="757" spans="1:13" ht="42.75">
      <c r="A757" s="221"/>
      <c r="B757" s="284" t="s">
        <v>218</v>
      </c>
      <c r="C757" s="209"/>
      <c r="D757" s="283"/>
      <c r="E757" s="222"/>
      <c r="F757" s="211"/>
      <c r="G757" s="203"/>
      <c r="H757" s="212"/>
      <c r="I757" s="48"/>
      <c r="J757" s="223"/>
      <c r="K757" s="51"/>
      <c r="L757" s="2"/>
      <c r="M757" s="48"/>
    </row>
    <row r="758" spans="1:13">
      <c r="A758" s="221"/>
      <c r="B758" s="284"/>
      <c r="C758" s="209"/>
      <c r="D758" s="283"/>
      <c r="E758" s="222"/>
      <c r="F758" s="211"/>
      <c r="G758" s="203"/>
      <c r="H758" s="212"/>
      <c r="I758" s="48"/>
      <c r="J758" s="223"/>
      <c r="K758" s="51"/>
      <c r="L758" s="2"/>
      <c r="M758" s="48"/>
    </row>
    <row r="759" spans="1:13" ht="57">
      <c r="A759" s="221"/>
      <c r="B759" s="284" t="s">
        <v>219</v>
      </c>
      <c r="C759" s="209"/>
      <c r="D759" s="283"/>
      <c r="E759" s="222"/>
      <c r="F759" s="211"/>
      <c r="G759" s="203"/>
      <c r="H759" s="212"/>
      <c r="I759" s="48"/>
      <c r="J759" s="223"/>
      <c r="K759" s="51"/>
      <c r="L759" s="2"/>
      <c r="M759" s="48"/>
    </row>
    <row r="760" spans="1:13" ht="57">
      <c r="A760" s="53"/>
      <c r="B760" s="182" t="s">
        <v>227</v>
      </c>
      <c r="C760" s="55"/>
      <c r="D760" s="273"/>
      <c r="E760" s="55"/>
      <c r="F760" s="286"/>
      <c r="G760" s="183"/>
      <c r="H760" s="174"/>
      <c r="I760" s="55"/>
      <c r="J760" s="55"/>
      <c r="K760" s="55"/>
      <c r="L760" s="55"/>
      <c r="M760" s="55"/>
    </row>
    <row r="761" spans="1:13">
      <c r="A761" s="221"/>
      <c r="B761" s="284"/>
      <c r="C761" s="209"/>
      <c r="D761" s="283"/>
      <c r="E761" s="222"/>
      <c r="F761" s="211"/>
      <c r="G761" s="203"/>
      <c r="H761" s="212"/>
      <c r="I761" s="48"/>
      <c r="J761" s="223"/>
      <c r="K761" s="51"/>
      <c r="L761" s="2"/>
      <c r="M761" s="48"/>
    </row>
    <row r="762" spans="1:13" ht="42.75">
      <c r="A762" s="221"/>
      <c r="B762" s="284" t="s">
        <v>249</v>
      </c>
      <c r="C762" s="209"/>
      <c r="D762" s="283"/>
      <c r="E762" s="222"/>
      <c r="F762" s="211"/>
      <c r="G762" s="203"/>
      <c r="H762" s="212"/>
      <c r="I762" s="48"/>
      <c r="J762" s="223"/>
      <c r="K762" s="51"/>
      <c r="L762" s="2"/>
      <c r="M762" s="48"/>
    </row>
    <row r="763" spans="1:13">
      <c r="B763" s="34" t="s">
        <v>300</v>
      </c>
      <c r="F763" s="32"/>
      <c r="G763" s="31"/>
      <c r="H763" s="32"/>
    </row>
    <row r="764" spans="1:13">
      <c r="A764" s="221"/>
      <c r="B764" s="224"/>
      <c r="C764" s="204"/>
      <c r="D764" s="336">
        <v>7</v>
      </c>
      <c r="E764" s="112"/>
      <c r="F764" s="218"/>
      <c r="G764" s="50"/>
      <c r="H764" s="57">
        <f>D764*F764</f>
        <v>0</v>
      </c>
      <c r="I764" s="48"/>
      <c r="J764" s="223"/>
      <c r="K764" s="51"/>
      <c r="L764" s="2"/>
      <c r="M764" s="48"/>
    </row>
    <row r="765" spans="1:13">
      <c r="A765" s="221"/>
      <c r="B765" s="224"/>
      <c r="C765" s="204"/>
      <c r="D765" s="225"/>
      <c r="E765" s="222"/>
      <c r="F765" s="211"/>
      <c r="G765" s="203"/>
      <c r="H765" s="212"/>
      <c r="I765" s="48"/>
      <c r="J765" s="223"/>
      <c r="K765" s="51"/>
      <c r="L765" s="2"/>
      <c r="M765" s="48"/>
    </row>
    <row r="766" spans="1:13" ht="15">
      <c r="A766" s="214"/>
      <c r="B766" s="213"/>
      <c r="C766" s="209"/>
      <c r="D766" s="215"/>
      <c r="E766" s="216"/>
      <c r="F766" s="217"/>
      <c r="G766" s="51"/>
      <c r="H766" s="49"/>
      <c r="I766" s="210"/>
      <c r="J766" s="208"/>
      <c r="K766" s="48"/>
      <c r="L766" s="229"/>
      <c r="M766" s="204"/>
    </row>
    <row r="767" spans="1:13" ht="15">
      <c r="B767" s="29" t="s">
        <v>301</v>
      </c>
      <c r="F767" s="32"/>
      <c r="G767" s="31"/>
      <c r="H767" s="32"/>
    </row>
    <row r="768" spans="1:13">
      <c r="F768" s="32"/>
      <c r="G768" s="31"/>
      <c r="H768" s="32"/>
    </row>
    <row r="769" spans="1:13" ht="42.75">
      <c r="B769" s="54" t="s">
        <v>215</v>
      </c>
      <c r="F769" s="32"/>
      <c r="G769" s="31"/>
      <c r="H769" s="32"/>
    </row>
    <row r="770" spans="1:13">
      <c r="B770" s="34" t="s">
        <v>21</v>
      </c>
      <c r="F770" s="32"/>
      <c r="G770" s="31"/>
      <c r="H770" s="32"/>
    </row>
    <row r="771" spans="1:13" ht="28.5">
      <c r="B771" s="34" t="s">
        <v>113</v>
      </c>
      <c r="F771" s="32"/>
      <c r="G771" s="31"/>
      <c r="H771" s="32"/>
    </row>
    <row r="772" spans="1:13" ht="16.5">
      <c r="B772" s="40" t="s">
        <v>1</v>
      </c>
      <c r="D772" s="32">
        <f>D731+D739</f>
        <v>1905</v>
      </c>
      <c r="F772" s="41"/>
      <c r="G772" s="31"/>
      <c r="H772" s="41">
        <f>D772*F772</f>
        <v>0</v>
      </c>
    </row>
    <row r="773" spans="1:13">
      <c r="F773" s="32"/>
      <c r="G773" s="31"/>
      <c r="H773" s="32"/>
    </row>
    <row r="774" spans="1:13" ht="15">
      <c r="A774" s="53"/>
      <c r="B774" s="52"/>
      <c r="C774" s="55"/>
      <c r="D774" s="56"/>
      <c r="E774" s="185"/>
      <c r="F774" s="2"/>
      <c r="G774" s="50"/>
      <c r="H774" s="2"/>
      <c r="I774" s="55"/>
      <c r="J774" s="55"/>
      <c r="K774" s="55"/>
      <c r="L774" s="55"/>
      <c r="M774" s="55"/>
    </row>
    <row r="775" spans="1:13">
      <c r="A775" s="17"/>
      <c r="B775" s="62"/>
      <c r="C775" s="19"/>
      <c r="D775" s="20"/>
      <c r="E775" s="19"/>
      <c r="F775" s="21"/>
      <c r="G775" s="22"/>
      <c r="H775" s="21"/>
    </row>
    <row r="776" spans="1:13" ht="15">
      <c r="A776" s="5"/>
      <c r="B776" s="89" t="s">
        <v>114</v>
      </c>
      <c r="C776" s="7"/>
      <c r="D776" s="8"/>
      <c r="E776" s="7"/>
      <c r="F776" s="44"/>
      <c r="G776" s="61"/>
      <c r="H776" s="64">
        <f>SUM(H717:H773)</f>
        <v>0</v>
      </c>
    </row>
    <row r="777" spans="1:13">
      <c r="A777" s="65"/>
      <c r="B777" s="66"/>
      <c r="C777" s="67"/>
      <c r="D777" s="68"/>
      <c r="E777" s="67"/>
      <c r="F777" s="41"/>
      <c r="G777" s="60"/>
      <c r="H777" s="41"/>
    </row>
    <row r="778" spans="1:13">
      <c r="B778" s="90"/>
      <c r="F778" s="32"/>
      <c r="G778" s="31"/>
      <c r="H778" s="32"/>
    </row>
    <row r="779" spans="1:13">
      <c r="B779" s="90"/>
      <c r="F779" s="32"/>
      <c r="G779" s="31"/>
      <c r="H779" s="32"/>
    </row>
    <row r="780" spans="1:13" ht="15">
      <c r="A780" s="38" t="s">
        <v>15</v>
      </c>
      <c r="B780" s="29" t="s">
        <v>24</v>
      </c>
      <c r="F780" s="32"/>
      <c r="G780" s="31"/>
      <c r="H780" s="32"/>
    </row>
    <row r="781" spans="1:13">
      <c r="F781" s="32"/>
      <c r="G781" s="31"/>
      <c r="H781" s="32"/>
    </row>
    <row r="782" spans="1:13" ht="15">
      <c r="B782" s="29" t="s">
        <v>25</v>
      </c>
      <c r="F782" s="32"/>
      <c r="G782" s="31"/>
      <c r="H782" s="32"/>
    </row>
    <row r="783" spans="1:13">
      <c r="F783" s="32"/>
      <c r="G783" s="31"/>
      <c r="H783" s="32"/>
    </row>
    <row r="784" spans="1:13">
      <c r="B784" s="34" t="s">
        <v>26</v>
      </c>
      <c r="F784" s="32"/>
      <c r="G784" s="31"/>
      <c r="H784" s="32"/>
    </row>
    <row r="785" spans="2:8" ht="28.5">
      <c r="B785" s="34" t="s">
        <v>115</v>
      </c>
      <c r="F785" s="32"/>
      <c r="G785" s="31"/>
      <c r="H785" s="32"/>
    </row>
    <row r="786" spans="2:8">
      <c r="B786" s="34" t="s">
        <v>27</v>
      </c>
      <c r="F786" s="32"/>
      <c r="G786" s="31"/>
      <c r="H786" s="32"/>
    </row>
    <row r="787" spans="2:8">
      <c r="B787" s="42" t="s">
        <v>28</v>
      </c>
      <c r="D787" s="317">
        <v>30</v>
      </c>
      <c r="F787" s="41"/>
      <c r="G787" s="31"/>
      <c r="H787" s="41">
        <f>D787*F787</f>
        <v>0</v>
      </c>
    </row>
    <row r="788" spans="2:8">
      <c r="D788" s="317"/>
      <c r="F788" s="32"/>
      <c r="G788" s="31"/>
      <c r="H788" s="32"/>
    </row>
    <row r="789" spans="2:8" ht="15">
      <c r="B789" s="29" t="s">
        <v>29</v>
      </c>
      <c r="D789" s="317"/>
      <c r="F789" s="32"/>
      <c r="G789" s="31"/>
      <c r="H789" s="32"/>
    </row>
    <row r="790" spans="2:8">
      <c r="D790" s="317"/>
      <c r="F790" s="32"/>
      <c r="G790" s="31"/>
      <c r="H790" s="32"/>
    </row>
    <row r="791" spans="2:8" ht="57">
      <c r="B791" s="34" t="s">
        <v>30</v>
      </c>
      <c r="D791" s="317"/>
      <c r="F791" s="32"/>
      <c r="G791" s="31"/>
      <c r="H791" s="32"/>
    </row>
    <row r="792" spans="2:8">
      <c r="B792" s="34" t="s">
        <v>31</v>
      </c>
      <c r="D792" s="317"/>
      <c r="F792" s="32"/>
      <c r="G792" s="31"/>
      <c r="H792" s="32"/>
    </row>
    <row r="793" spans="2:8">
      <c r="B793" s="42" t="s">
        <v>8</v>
      </c>
      <c r="D793" s="317">
        <v>1</v>
      </c>
      <c r="F793" s="41"/>
      <c r="G793" s="61"/>
      <c r="H793" s="41">
        <f>D793*F793</f>
        <v>0</v>
      </c>
    </row>
    <row r="794" spans="2:8">
      <c r="B794" s="42"/>
      <c r="D794" s="317"/>
      <c r="F794" s="44"/>
      <c r="G794" s="61"/>
      <c r="H794" s="44"/>
    </row>
    <row r="795" spans="2:8" ht="15">
      <c r="B795" s="29" t="s">
        <v>116</v>
      </c>
      <c r="D795" s="317"/>
      <c r="F795" s="32"/>
      <c r="G795" s="31"/>
      <c r="H795" s="32"/>
    </row>
    <row r="796" spans="2:8" ht="71.25">
      <c r="B796" s="34" t="s">
        <v>117</v>
      </c>
      <c r="D796" s="317"/>
      <c r="F796" s="32"/>
      <c r="G796" s="31"/>
      <c r="H796" s="32"/>
    </row>
    <row r="797" spans="2:8">
      <c r="D797" s="317"/>
      <c r="F797" s="32"/>
      <c r="G797" s="31"/>
      <c r="H797" s="32"/>
    </row>
    <row r="798" spans="2:8">
      <c r="B798" s="34" t="s">
        <v>31</v>
      </c>
      <c r="D798" s="317"/>
      <c r="F798" s="32"/>
      <c r="G798" s="31"/>
      <c r="H798" s="32"/>
    </row>
    <row r="799" spans="2:8">
      <c r="D799" s="317"/>
      <c r="F799" s="32"/>
      <c r="G799" s="31"/>
      <c r="H799" s="32"/>
    </row>
    <row r="800" spans="2:8">
      <c r="B800" s="42" t="s">
        <v>8</v>
      </c>
      <c r="D800" s="317">
        <v>1</v>
      </c>
      <c r="F800" s="41"/>
      <c r="G800" s="61"/>
      <c r="H800" s="41">
        <f>D800*F800</f>
        <v>0</v>
      </c>
    </row>
    <row r="801" spans="1:10">
      <c r="F801" s="32"/>
      <c r="G801" s="31"/>
      <c r="H801" s="32"/>
    </row>
    <row r="802" spans="1:10">
      <c r="A802" s="17"/>
      <c r="B802" s="62"/>
      <c r="C802" s="19"/>
      <c r="D802" s="20"/>
      <c r="E802" s="19"/>
      <c r="F802" s="21"/>
      <c r="G802" s="22"/>
      <c r="H802" s="21"/>
    </row>
    <row r="803" spans="1:10" ht="15">
      <c r="A803" s="5"/>
      <c r="B803" s="89" t="s">
        <v>118</v>
      </c>
      <c r="C803" s="7"/>
      <c r="D803" s="8"/>
      <c r="E803" s="7"/>
      <c r="F803" s="8"/>
      <c r="G803" s="61"/>
      <c r="H803" s="64">
        <f>SUM(H787:H800)</f>
        <v>0</v>
      </c>
    </row>
    <row r="804" spans="1:10">
      <c r="A804" s="65"/>
      <c r="B804" s="66"/>
      <c r="C804" s="67"/>
      <c r="D804" s="68"/>
      <c r="E804" s="67"/>
      <c r="F804" s="41"/>
      <c r="G804" s="60"/>
      <c r="H804" s="41"/>
    </row>
    <row r="805" spans="1:10">
      <c r="A805" s="5"/>
      <c r="B805" s="69"/>
      <c r="C805" s="7"/>
      <c r="D805" s="8"/>
      <c r="E805" s="7"/>
      <c r="F805" s="44"/>
      <c r="G805" s="61"/>
      <c r="H805" s="44"/>
    </row>
    <row r="806" spans="1:10" ht="30">
      <c r="A806" s="91" t="s">
        <v>23</v>
      </c>
      <c r="B806" s="29" t="s">
        <v>33</v>
      </c>
      <c r="F806" s="32"/>
      <c r="G806" s="31"/>
      <c r="H806" s="32"/>
    </row>
    <row r="807" spans="1:10">
      <c r="F807" s="32"/>
      <c r="G807" s="31"/>
      <c r="H807" s="32"/>
    </row>
    <row r="808" spans="1:10" ht="15">
      <c r="B808" s="29" t="s">
        <v>34</v>
      </c>
      <c r="F808" s="32"/>
      <c r="G808" s="31"/>
      <c r="H808" s="32"/>
    </row>
    <row r="809" spans="1:10">
      <c r="F809" s="32"/>
      <c r="G809" s="31"/>
      <c r="H809" s="32"/>
    </row>
    <row r="810" spans="1:10" ht="42.75">
      <c r="B810" s="34" t="s">
        <v>90</v>
      </c>
      <c r="C810" s="34"/>
      <c r="D810" s="46"/>
      <c r="E810" s="47"/>
      <c r="F810" s="47"/>
      <c r="G810" s="47"/>
      <c r="H810" s="32"/>
    </row>
    <row r="811" spans="1:10" ht="71.25">
      <c r="B811" s="34" t="s">
        <v>161</v>
      </c>
      <c r="F811" s="32"/>
      <c r="G811" s="31"/>
      <c r="H811" s="32"/>
    </row>
    <row r="812" spans="1:10" ht="45">
      <c r="B812" s="29" t="s">
        <v>226</v>
      </c>
      <c r="F812" s="32"/>
      <c r="G812" s="31"/>
      <c r="H812" s="32"/>
      <c r="J812" s="31"/>
    </row>
    <row r="813" spans="1:10" ht="42.75">
      <c r="B813" s="34" t="s">
        <v>119</v>
      </c>
      <c r="F813" s="32"/>
      <c r="G813" s="31"/>
      <c r="H813" s="32"/>
    </row>
    <row r="814" spans="1:10" ht="28.5">
      <c r="B814" s="34" t="s">
        <v>120</v>
      </c>
      <c r="F814" s="32"/>
      <c r="G814" s="31"/>
      <c r="H814" s="32"/>
    </row>
    <row r="815" spans="1:10" ht="16.5">
      <c r="B815" s="40" t="s">
        <v>1</v>
      </c>
      <c r="D815" s="32">
        <v>42</v>
      </c>
      <c r="F815" s="41"/>
      <c r="G815" s="31"/>
      <c r="H815" s="41">
        <f>D815*F815</f>
        <v>0</v>
      </c>
      <c r="J815" s="31"/>
    </row>
    <row r="816" spans="1:10">
      <c r="D816" s="83"/>
      <c r="F816" s="32"/>
      <c r="G816" s="31"/>
      <c r="H816" s="32"/>
    </row>
    <row r="817" spans="2:10" ht="30">
      <c r="B817" s="29" t="s">
        <v>121</v>
      </c>
      <c r="D817" s="83"/>
      <c r="F817" s="32"/>
      <c r="G817" s="31"/>
      <c r="H817" s="32"/>
    </row>
    <row r="818" spans="2:10" ht="15">
      <c r="B818" s="29"/>
      <c r="D818" s="83"/>
      <c r="F818" s="32"/>
      <c r="G818" s="31"/>
      <c r="H818" s="32"/>
    </row>
    <row r="819" spans="2:10" ht="71.25">
      <c r="B819" s="34" t="s">
        <v>91</v>
      </c>
      <c r="C819" s="34"/>
      <c r="D819" s="83"/>
      <c r="E819" s="47"/>
      <c r="F819" s="47"/>
      <c r="G819" s="47"/>
      <c r="H819" s="32"/>
    </row>
    <row r="820" spans="2:10" ht="60">
      <c r="B820" s="29" t="s">
        <v>122</v>
      </c>
      <c r="C820" s="34"/>
      <c r="D820" s="83"/>
      <c r="E820" s="47"/>
      <c r="F820" s="47"/>
      <c r="G820" s="47"/>
      <c r="H820" s="35"/>
      <c r="J820" s="31"/>
    </row>
    <row r="821" spans="2:10" ht="42.75">
      <c r="B821" s="34" t="s">
        <v>119</v>
      </c>
      <c r="F821" s="32"/>
      <c r="G821" s="31"/>
      <c r="H821" s="32"/>
    </row>
    <row r="822" spans="2:10" ht="28.5">
      <c r="B822" s="34" t="s">
        <v>123</v>
      </c>
      <c r="C822" s="34"/>
      <c r="D822" s="83"/>
      <c r="E822" s="47"/>
      <c r="F822" s="47"/>
      <c r="G822" s="47"/>
      <c r="H822" s="32"/>
    </row>
    <row r="823" spans="2:10" ht="16.5">
      <c r="B823" s="40" t="s">
        <v>1</v>
      </c>
      <c r="D823" s="32">
        <v>350</v>
      </c>
      <c r="F823" s="41"/>
      <c r="G823" s="31"/>
      <c r="H823" s="41">
        <f>D823*F823</f>
        <v>0</v>
      </c>
      <c r="J823" s="31"/>
    </row>
    <row r="824" spans="2:10">
      <c r="D824" s="83"/>
      <c r="F824" s="25"/>
      <c r="H824" s="35"/>
    </row>
    <row r="825" spans="2:10" ht="30">
      <c r="B825" s="29" t="s">
        <v>124</v>
      </c>
      <c r="D825" s="83"/>
      <c r="F825" s="31"/>
      <c r="H825" s="35"/>
    </row>
    <row r="826" spans="2:10" ht="114">
      <c r="B826" s="85" t="s">
        <v>308</v>
      </c>
      <c r="D826" s="83"/>
      <c r="F826" s="31"/>
      <c r="H826" s="35"/>
    </row>
    <row r="827" spans="2:10" ht="28.5">
      <c r="B827" s="34" t="s">
        <v>92</v>
      </c>
      <c r="D827" s="83"/>
      <c r="F827" s="31"/>
      <c r="H827" s="35"/>
    </row>
    <row r="828" spans="2:10" ht="42.75">
      <c r="B828" s="34" t="s">
        <v>119</v>
      </c>
      <c r="F828" s="32"/>
      <c r="G828" s="31"/>
      <c r="H828" s="32"/>
    </row>
    <row r="829" spans="2:10" ht="28.5">
      <c r="B829" s="85" t="s">
        <v>93</v>
      </c>
      <c r="C829" s="85"/>
      <c r="D829" s="83"/>
      <c r="E829" s="92"/>
      <c r="F829" s="92"/>
      <c r="G829" s="92"/>
      <c r="H829" s="35"/>
    </row>
    <row r="830" spans="2:10" ht="28.5">
      <c r="B830" s="54" t="s">
        <v>123</v>
      </c>
      <c r="D830" s="83"/>
      <c r="F830" s="31"/>
      <c r="H830" s="35"/>
    </row>
    <row r="831" spans="2:10" ht="16.5">
      <c r="B831" s="40" t="s">
        <v>1</v>
      </c>
      <c r="D831" s="32">
        <v>1340</v>
      </c>
      <c r="F831" s="41"/>
      <c r="G831" s="31"/>
      <c r="H831" s="41">
        <f>D831*F831</f>
        <v>0</v>
      </c>
      <c r="J831" s="31"/>
    </row>
    <row r="832" spans="2:10">
      <c r="B832" s="42"/>
      <c r="D832" s="83"/>
      <c r="F832" s="44"/>
      <c r="G832" s="31"/>
      <c r="H832" s="44"/>
    </row>
    <row r="833" spans="1:10">
      <c r="B833" s="94"/>
      <c r="D833" s="83"/>
      <c r="F833" s="44"/>
      <c r="G833" s="31"/>
      <c r="H833" s="44"/>
    </row>
    <row r="834" spans="1:10" ht="45">
      <c r="B834" s="29" t="s">
        <v>302</v>
      </c>
      <c r="D834" s="83"/>
      <c r="F834" s="32"/>
      <c r="G834" s="31"/>
      <c r="H834" s="32"/>
    </row>
    <row r="835" spans="1:10">
      <c r="D835" s="83"/>
      <c r="F835" s="32"/>
      <c r="G835" s="31"/>
      <c r="H835" s="32"/>
    </row>
    <row r="836" spans="1:10" ht="85.5">
      <c r="B836" s="34" t="s">
        <v>125</v>
      </c>
      <c r="C836" s="34"/>
      <c r="D836" s="83"/>
      <c r="E836" s="47"/>
      <c r="F836" s="47"/>
      <c r="G836" s="47"/>
      <c r="H836" s="32"/>
    </row>
    <row r="837" spans="1:10">
      <c r="B837" s="34" t="s">
        <v>35</v>
      </c>
      <c r="D837" s="83"/>
      <c r="F837" s="32"/>
      <c r="G837" s="31"/>
      <c r="H837" s="32"/>
    </row>
    <row r="838" spans="1:10" ht="16.5">
      <c r="B838" s="40" t="s">
        <v>1</v>
      </c>
      <c r="D838" s="32">
        <v>1</v>
      </c>
      <c r="F838" s="41"/>
      <c r="G838" s="31"/>
      <c r="H838" s="41">
        <f>D838*F838</f>
        <v>0</v>
      </c>
    </row>
    <row r="839" spans="1:10">
      <c r="B839" s="42"/>
      <c r="D839" s="83"/>
      <c r="F839" s="44"/>
      <c r="G839" s="31"/>
      <c r="H839" s="44"/>
    </row>
    <row r="840" spans="1:10">
      <c r="D840" s="83"/>
      <c r="F840" s="32"/>
      <c r="G840" s="31"/>
      <c r="H840" s="32"/>
    </row>
    <row r="841" spans="1:10">
      <c r="A841" s="17"/>
      <c r="B841" s="62"/>
      <c r="C841" s="19"/>
      <c r="D841" s="20"/>
      <c r="E841" s="19"/>
      <c r="F841" s="21"/>
      <c r="G841" s="22"/>
      <c r="H841" s="21"/>
    </row>
    <row r="842" spans="1:10" ht="30">
      <c r="A842" s="96" t="s">
        <v>23</v>
      </c>
      <c r="B842" s="89" t="s">
        <v>36</v>
      </c>
      <c r="C842" s="7"/>
      <c r="D842" s="8"/>
      <c r="E842" s="7"/>
      <c r="F842" s="44"/>
      <c r="G842" s="60"/>
      <c r="H842" s="64">
        <f>SUM(H815:H839)</f>
        <v>0</v>
      </c>
      <c r="J842" s="287"/>
    </row>
    <row r="843" spans="1:10">
      <c r="A843" s="65"/>
      <c r="B843" s="66"/>
      <c r="C843" s="67"/>
      <c r="D843" s="68"/>
      <c r="E843" s="67"/>
      <c r="F843" s="41"/>
      <c r="G843" s="60"/>
      <c r="H843" s="41"/>
      <c r="J843" s="288"/>
    </row>
    <row r="844" spans="1:10">
      <c r="A844" s="5"/>
      <c r="B844" s="69"/>
      <c r="C844" s="7"/>
      <c r="D844" s="8"/>
      <c r="E844" s="7"/>
      <c r="F844" s="44"/>
      <c r="G844" s="61"/>
      <c r="H844" s="44"/>
      <c r="J844" s="288"/>
    </row>
    <row r="845" spans="1:10" ht="15">
      <c r="A845" s="38" t="s">
        <v>32</v>
      </c>
      <c r="B845" s="29" t="s">
        <v>168</v>
      </c>
      <c r="F845" s="97"/>
      <c r="H845" s="35"/>
    </row>
    <row r="846" spans="1:10" ht="15">
      <c r="A846" s="38"/>
      <c r="B846" s="29"/>
      <c r="F846" s="97"/>
      <c r="H846" s="35"/>
    </row>
    <row r="847" spans="1:10" ht="105">
      <c r="A847" s="98"/>
      <c r="B847" s="99" t="s">
        <v>126</v>
      </c>
      <c r="F847" s="100"/>
      <c r="G847" s="7"/>
      <c r="H847" s="84"/>
    </row>
    <row r="848" spans="1:10" ht="15">
      <c r="B848" s="99"/>
      <c r="F848" s="100"/>
      <c r="G848" s="7"/>
      <c r="H848" s="84"/>
    </row>
    <row r="849" spans="2:8">
      <c r="B849" s="27" t="s">
        <v>127</v>
      </c>
      <c r="F849" s="100"/>
      <c r="G849" s="7"/>
      <c r="H849" s="84"/>
    </row>
    <row r="850" spans="2:8">
      <c r="B850" s="27"/>
      <c r="F850" s="100"/>
      <c r="G850" s="7"/>
      <c r="H850" s="84"/>
    </row>
    <row r="851" spans="2:8" ht="28.5">
      <c r="B851" s="101" t="s">
        <v>38</v>
      </c>
      <c r="F851" s="100"/>
      <c r="G851" s="7"/>
      <c r="H851" s="84"/>
    </row>
    <row r="852" spans="2:8">
      <c r="B852" s="101"/>
      <c r="F852" s="100"/>
      <c r="G852" s="7"/>
      <c r="H852" s="84"/>
    </row>
    <row r="853" spans="2:8">
      <c r="B853" s="101" t="s">
        <v>128</v>
      </c>
      <c r="F853" s="100"/>
      <c r="G853" s="7"/>
      <c r="H853" s="84"/>
    </row>
    <row r="854" spans="2:8">
      <c r="B854" s="101" t="s">
        <v>39</v>
      </c>
      <c r="F854" s="100"/>
      <c r="G854" s="7"/>
      <c r="H854" s="84"/>
    </row>
    <row r="855" spans="2:8">
      <c r="B855" s="101" t="s">
        <v>40</v>
      </c>
      <c r="F855" s="100"/>
      <c r="G855" s="7"/>
      <c r="H855" s="84"/>
    </row>
    <row r="856" spans="2:8">
      <c r="B856" s="101" t="s">
        <v>41</v>
      </c>
      <c r="F856" s="100"/>
      <c r="G856" s="7"/>
      <c r="H856" s="84"/>
    </row>
    <row r="857" spans="2:8">
      <c r="B857" s="101" t="s">
        <v>42</v>
      </c>
      <c r="F857" s="100"/>
      <c r="G857" s="7"/>
      <c r="H857" s="84"/>
    </row>
    <row r="858" spans="2:8">
      <c r="B858" s="80"/>
      <c r="F858" s="100"/>
      <c r="G858" s="7"/>
      <c r="H858" s="84"/>
    </row>
    <row r="859" spans="2:8" ht="42.75">
      <c r="B859" s="85" t="s">
        <v>129</v>
      </c>
      <c r="F859" s="100"/>
      <c r="G859" s="7"/>
      <c r="H859" s="84"/>
    </row>
    <row r="860" spans="2:8">
      <c r="B860" s="85"/>
      <c r="F860" s="100"/>
      <c r="G860" s="7"/>
      <c r="H860" s="84"/>
    </row>
    <row r="861" spans="2:8" ht="28.5">
      <c r="B861" s="101" t="s">
        <v>130</v>
      </c>
      <c r="F861" s="100"/>
      <c r="G861" s="7"/>
      <c r="H861" s="84"/>
    </row>
    <row r="862" spans="2:8">
      <c r="B862" s="85"/>
      <c r="F862" s="100"/>
      <c r="G862" s="7"/>
      <c r="H862" s="84"/>
    </row>
    <row r="863" spans="2:8" ht="57">
      <c r="B863" s="101" t="s">
        <v>131</v>
      </c>
      <c r="F863" s="100"/>
      <c r="G863" s="7"/>
      <c r="H863" s="84"/>
    </row>
    <row r="864" spans="2:8" ht="28.5">
      <c r="B864" s="101" t="s">
        <v>132</v>
      </c>
      <c r="F864" s="100"/>
      <c r="G864" s="7"/>
      <c r="H864" s="84"/>
    </row>
    <row r="865" spans="1:13">
      <c r="B865" s="80"/>
      <c r="F865" s="100"/>
      <c r="G865" s="7"/>
      <c r="H865" s="84"/>
    </row>
    <row r="866" spans="1:13" ht="99.75">
      <c r="A866" s="102"/>
      <c r="B866" s="103" t="s">
        <v>97</v>
      </c>
      <c r="C866" s="39"/>
      <c r="D866" s="93"/>
      <c r="F866" s="44"/>
      <c r="G866" s="61"/>
      <c r="H866" s="61"/>
      <c r="I866" s="289"/>
      <c r="J866" s="61"/>
      <c r="K866" s="61"/>
      <c r="L866" s="61"/>
      <c r="M866" s="290"/>
    </row>
    <row r="867" spans="1:13" ht="15">
      <c r="A867" s="102"/>
      <c r="B867" s="103"/>
      <c r="C867" s="39"/>
      <c r="D867" s="93"/>
      <c r="F867" s="44"/>
      <c r="G867" s="61"/>
      <c r="H867" s="61"/>
      <c r="I867" s="289"/>
      <c r="J867" s="61"/>
      <c r="K867" s="61"/>
      <c r="L867" s="61"/>
      <c r="M867" s="290"/>
    </row>
    <row r="868" spans="1:13" ht="128.25">
      <c r="B868" s="85" t="s">
        <v>133</v>
      </c>
      <c r="F868" s="100"/>
      <c r="G868" s="7"/>
      <c r="H868" s="84"/>
    </row>
    <row r="869" spans="1:13">
      <c r="B869" s="85"/>
      <c r="F869" s="100"/>
      <c r="G869" s="7"/>
      <c r="H869" s="84"/>
    </row>
    <row r="870" spans="1:13" ht="28.5">
      <c r="B870" s="104" t="s">
        <v>43</v>
      </c>
      <c r="F870" s="100"/>
      <c r="G870" s="7"/>
      <c r="H870" s="84"/>
    </row>
    <row r="871" spans="1:13">
      <c r="B871" s="101"/>
      <c r="F871" s="100"/>
      <c r="G871" s="7"/>
      <c r="H871" s="84"/>
    </row>
    <row r="872" spans="1:13" ht="42.75">
      <c r="B872" s="105" t="s">
        <v>134</v>
      </c>
      <c r="F872" s="100"/>
      <c r="G872" s="7"/>
      <c r="H872" s="84"/>
    </row>
    <row r="873" spans="1:13">
      <c r="B873" s="101"/>
      <c r="F873" s="100"/>
      <c r="G873" s="7"/>
      <c r="H873" s="84"/>
    </row>
    <row r="874" spans="1:13">
      <c r="B874" s="85" t="s">
        <v>44</v>
      </c>
      <c r="F874" s="100"/>
      <c r="G874" s="7"/>
      <c r="H874" s="84"/>
    </row>
    <row r="875" spans="1:13" ht="28.5">
      <c r="B875" s="106" t="s">
        <v>45</v>
      </c>
      <c r="F875" s="100"/>
      <c r="G875" s="7"/>
      <c r="H875" s="84"/>
    </row>
    <row r="876" spans="1:13">
      <c r="B876" s="106"/>
      <c r="F876" s="100"/>
      <c r="G876" s="7"/>
      <c r="H876" s="84"/>
    </row>
    <row r="877" spans="1:13">
      <c r="B877" s="106" t="s">
        <v>135</v>
      </c>
      <c r="F877" s="100"/>
      <c r="G877" s="7"/>
      <c r="H877" s="84"/>
    </row>
    <row r="878" spans="1:13">
      <c r="B878" s="101"/>
      <c r="F878" s="100"/>
      <c r="G878" s="7"/>
      <c r="H878" s="84"/>
    </row>
    <row r="879" spans="1:13" ht="57">
      <c r="B879" s="106" t="s">
        <v>136</v>
      </c>
      <c r="F879" s="100"/>
      <c r="G879" s="7"/>
      <c r="H879" s="84"/>
    </row>
    <row r="880" spans="1:13">
      <c r="B880" s="106"/>
      <c r="F880" s="100"/>
      <c r="G880" s="7"/>
      <c r="H880" s="84"/>
    </row>
    <row r="881" spans="1:13" ht="28.5">
      <c r="B881" s="106" t="s">
        <v>137</v>
      </c>
      <c r="F881" s="100"/>
      <c r="G881" s="7"/>
      <c r="H881" s="84"/>
    </row>
    <row r="882" spans="1:13">
      <c r="B882" s="106"/>
      <c r="F882" s="100"/>
      <c r="G882" s="7"/>
      <c r="H882" s="84"/>
    </row>
    <row r="883" spans="1:13" ht="105">
      <c r="A883" s="53"/>
      <c r="B883" s="107" t="s">
        <v>247</v>
      </c>
      <c r="C883" s="55"/>
      <c r="D883" s="56"/>
      <c r="E883" s="185"/>
      <c r="F883" s="291"/>
      <c r="G883" s="292"/>
      <c r="H883" s="293"/>
      <c r="I883" s="55"/>
      <c r="J883" s="54"/>
      <c r="K883" s="55"/>
      <c r="L883" s="55"/>
      <c r="M883" s="55"/>
    </row>
    <row r="884" spans="1:13" ht="15">
      <c r="A884" s="53"/>
      <c r="B884" s="108"/>
      <c r="C884" s="55"/>
      <c r="D884" s="56"/>
      <c r="E884" s="185"/>
      <c r="F884" s="291"/>
      <c r="G884" s="292"/>
      <c r="H884" s="293"/>
      <c r="I884" s="55"/>
      <c r="J884" s="109"/>
      <c r="K884" s="55"/>
      <c r="L884" s="55"/>
      <c r="M884" s="55"/>
    </row>
    <row r="885" spans="1:13" ht="28.5">
      <c r="A885" s="53"/>
      <c r="B885" s="110" t="s">
        <v>170</v>
      </c>
      <c r="C885" s="1"/>
      <c r="D885" s="56"/>
      <c r="E885" s="1"/>
      <c r="F885" s="111"/>
      <c r="G885" s="112"/>
      <c r="H885" s="113"/>
      <c r="I885" s="1"/>
      <c r="J885" s="109"/>
      <c r="K885" s="1"/>
      <c r="L885" s="1"/>
      <c r="M885" s="1"/>
    </row>
    <row r="886" spans="1:13" ht="42.75">
      <c r="A886" s="53"/>
      <c r="B886" s="110" t="s">
        <v>171</v>
      </c>
      <c r="C886" s="1"/>
      <c r="D886" s="56"/>
      <c r="E886" s="1"/>
      <c r="F886" s="111"/>
      <c r="G886" s="112"/>
      <c r="H886" s="113"/>
      <c r="I886" s="1"/>
      <c r="J886" s="1"/>
      <c r="K886" s="1"/>
      <c r="L886" s="1"/>
      <c r="M886" s="1"/>
    </row>
    <row r="887" spans="1:13">
      <c r="A887" s="53"/>
      <c r="B887" s="110"/>
      <c r="C887" s="1"/>
      <c r="D887" s="56"/>
      <c r="E887" s="1"/>
      <c r="F887" s="111"/>
      <c r="G887" s="112"/>
      <c r="H887" s="113"/>
      <c r="I887" s="1"/>
      <c r="J887" s="1"/>
      <c r="K887" s="1"/>
      <c r="L887" s="1"/>
      <c r="M887" s="1"/>
    </row>
    <row r="888" spans="1:13" ht="142.5">
      <c r="A888" s="53"/>
      <c r="B888" s="110" t="s">
        <v>172</v>
      </c>
      <c r="C888" s="1"/>
      <c r="D888" s="56"/>
      <c r="E888" s="1"/>
      <c r="F888" s="111"/>
      <c r="G888" s="112"/>
      <c r="H888" s="113"/>
      <c r="I888" s="1"/>
      <c r="J888" s="1"/>
      <c r="K888" s="1"/>
      <c r="L888" s="1"/>
      <c r="M888" s="1"/>
    </row>
    <row r="889" spans="1:13">
      <c r="A889" s="53"/>
      <c r="B889" s="110"/>
      <c r="C889" s="1"/>
      <c r="D889" s="56"/>
      <c r="E889" s="1"/>
      <c r="F889" s="111"/>
      <c r="G889" s="112"/>
      <c r="H889" s="113"/>
      <c r="I889" s="1"/>
      <c r="J889" s="1"/>
      <c r="K889" s="1"/>
      <c r="L889" s="1"/>
      <c r="M889" s="1"/>
    </row>
    <row r="890" spans="1:13" ht="71.25">
      <c r="A890" s="53"/>
      <c r="B890" s="110" t="s">
        <v>173</v>
      </c>
      <c r="C890" s="1"/>
      <c r="D890" s="56"/>
      <c r="E890" s="1"/>
      <c r="F890" s="111"/>
      <c r="G890" s="112"/>
      <c r="H890" s="113"/>
      <c r="I890" s="1"/>
      <c r="J890" s="1"/>
      <c r="K890" s="1"/>
      <c r="L890" s="1"/>
      <c r="M890" s="1"/>
    </row>
    <row r="891" spans="1:13" ht="28.5">
      <c r="A891" s="53"/>
      <c r="B891" s="110" t="s">
        <v>174</v>
      </c>
      <c r="C891" s="1"/>
      <c r="D891" s="56"/>
      <c r="E891" s="1"/>
      <c r="F891" s="111"/>
      <c r="G891" s="112"/>
      <c r="H891" s="113"/>
      <c r="I891" s="1"/>
      <c r="J891" s="1"/>
      <c r="K891" s="1"/>
      <c r="L891" s="1"/>
      <c r="M891" s="1"/>
    </row>
    <row r="892" spans="1:13">
      <c r="A892" s="53"/>
      <c r="B892" s="110"/>
      <c r="C892" s="1"/>
      <c r="D892" s="56"/>
      <c r="E892" s="1"/>
      <c r="F892" s="111"/>
      <c r="G892" s="112"/>
      <c r="H892" s="113"/>
      <c r="I892" s="1"/>
      <c r="J892" s="1"/>
      <c r="K892" s="1"/>
      <c r="L892" s="1"/>
      <c r="M892" s="1"/>
    </row>
    <row r="893" spans="1:13" ht="28.5">
      <c r="A893" s="53"/>
      <c r="B893" s="110" t="s">
        <v>175</v>
      </c>
      <c r="C893" s="110"/>
      <c r="D893" s="187"/>
      <c r="E893" s="187"/>
      <c r="F893" s="188"/>
      <c r="G893" s="187"/>
      <c r="H893" s="113"/>
      <c r="I893" s="1"/>
      <c r="J893" s="1"/>
      <c r="K893" s="1"/>
      <c r="L893" s="1"/>
      <c r="M893" s="1"/>
    </row>
    <row r="894" spans="1:13">
      <c r="A894" s="53"/>
      <c r="B894" s="110"/>
      <c r="C894" s="1"/>
      <c r="D894" s="56"/>
      <c r="E894" s="1"/>
      <c r="F894" s="111"/>
      <c r="G894" s="112"/>
      <c r="H894" s="113"/>
      <c r="I894" s="1"/>
      <c r="J894" s="1"/>
      <c r="K894" s="1"/>
      <c r="L894" s="1"/>
      <c r="M894" s="1"/>
    </row>
    <row r="895" spans="1:13">
      <c r="A895" s="53"/>
      <c r="B895" s="110" t="s">
        <v>228</v>
      </c>
      <c r="C895" s="1"/>
      <c r="D895" s="56"/>
      <c r="E895" s="1"/>
      <c r="F895" s="111"/>
      <c r="G895" s="112"/>
      <c r="H895" s="113"/>
      <c r="I895" s="1"/>
      <c r="J895" s="1"/>
      <c r="K895" s="1"/>
      <c r="L895" s="1"/>
      <c r="M895" s="1"/>
    </row>
    <row r="896" spans="1:13">
      <c r="A896" s="53"/>
      <c r="B896" s="110"/>
      <c r="C896" s="1"/>
      <c r="D896" s="56"/>
      <c r="E896" s="1"/>
      <c r="F896" s="111"/>
      <c r="G896" s="112"/>
      <c r="H896" s="113"/>
      <c r="I896" s="1"/>
      <c r="J896" s="1"/>
      <c r="K896" s="1"/>
      <c r="L896" s="1"/>
      <c r="M896" s="1"/>
    </row>
    <row r="897" spans="1:13">
      <c r="A897" s="53"/>
      <c r="B897" s="59" t="s">
        <v>229</v>
      </c>
      <c r="C897" s="1"/>
      <c r="D897" s="56"/>
      <c r="E897" s="1"/>
      <c r="F897" s="111"/>
      <c r="G897" s="112"/>
      <c r="H897" s="113"/>
      <c r="I897" s="1"/>
      <c r="J897" s="1"/>
      <c r="K897" s="1"/>
      <c r="L897" s="1"/>
      <c r="M897" s="1"/>
    </row>
    <row r="898" spans="1:13">
      <c r="A898" s="53"/>
      <c r="B898" s="59" t="s">
        <v>230</v>
      </c>
      <c r="C898" s="1"/>
      <c r="D898" s="56"/>
      <c r="E898" s="1"/>
      <c r="F898" s="111"/>
      <c r="G898" s="112"/>
      <c r="H898" s="113"/>
      <c r="I898" s="1"/>
      <c r="J898" s="1"/>
      <c r="K898" s="1"/>
      <c r="L898" s="1"/>
      <c r="M898" s="1"/>
    </row>
    <row r="899" spans="1:13" ht="15">
      <c r="A899" s="53"/>
      <c r="B899" s="59" t="s">
        <v>231</v>
      </c>
      <c r="C899" s="1"/>
      <c r="D899" s="56"/>
      <c r="E899" s="1"/>
      <c r="F899" s="111"/>
      <c r="G899" s="112"/>
      <c r="H899" s="113"/>
      <c r="I899" s="55"/>
      <c r="J899" s="55"/>
      <c r="K899" s="55"/>
      <c r="L899" s="55"/>
      <c r="M899" s="55"/>
    </row>
    <row r="900" spans="1:13" ht="15">
      <c r="A900" s="53"/>
      <c r="B900" s="59" t="s">
        <v>232</v>
      </c>
      <c r="C900" s="1"/>
      <c r="D900" s="56"/>
      <c r="E900" s="1"/>
      <c r="F900" s="111"/>
      <c r="G900" s="112"/>
      <c r="H900" s="113"/>
      <c r="I900" s="55"/>
      <c r="J900" s="55"/>
      <c r="K900" s="55"/>
      <c r="L900" s="55"/>
      <c r="M900" s="55"/>
    </row>
    <row r="901" spans="1:13" ht="15">
      <c r="A901" s="53"/>
      <c r="B901" s="110"/>
      <c r="C901" s="55"/>
      <c r="D901" s="56"/>
      <c r="E901" s="185"/>
      <c r="F901" s="291"/>
      <c r="G901" s="292"/>
      <c r="H901" s="293"/>
      <c r="I901" s="55"/>
      <c r="J901" s="55"/>
      <c r="K901" s="55"/>
      <c r="L901" s="55"/>
      <c r="M901" s="55"/>
    </row>
    <row r="902" spans="1:13" ht="28.5">
      <c r="A902" s="53"/>
      <c r="B902" s="110" t="s">
        <v>233</v>
      </c>
      <c r="C902" s="1"/>
      <c r="D902" s="56"/>
      <c r="E902" s="1"/>
      <c r="F902" s="111"/>
      <c r="G902" s="112"/>
      <c r="H902" s="113"/>
      <c r="I902" s="1"/>
      <c r="J902" s="1"/>
      <c r="K902" s="1"/>
      <c r="L902" s="1"/>
      <c r="M902" s="1"/>
    </row>
    <row r="903" spans="1:13">
      <c r="A903" s="53"/>
      <c r="B903" s="110"/>
      <c r="C903" s="1"/>
      <c r="D903" s="56"/>
      <c r="E903" s="1"/>
      <c r="F903" s="111"/>
      <c r="G903" s="112"/>
      <c r="H903" s="113"/>
      <c r="I903" s="1"/>
      <c r="J903" s="1"/>
      <c r="K903" s="1"/>
      <c r="L903" s="1"/>
      <c r="M903" s="1"/>
    </row>
    <row r="904" spans="1:13">
      <c r="A904" s="53"/>
      <c r="B904" s="110" t="s">
        <v>234</v>
      </c>
      <c r="C904" s="1"/>
      <c r="D904" s="334"/>
      <c r="E904" s="1"/>
      <c r="F904" s="111"/>
      <c r="G904" s="112"/>
      <c r="H904" s="113"/>
      <c r="I904" s="1"/>
      <c r="J904" s="1"/>
      <c r="K904" s="1"/>
      <c r="L904" s="1"/>
      <c r="M904" s="1"/>
    </row>
    <row r="905" spans="1:13">
      <c r="A905" s="53"/>
      <c r="B905" s="176" t="s">
        <v>14</v>
      </c>
      <c r="C905" s="1"/>
      <c r="D905" s="334">
        <f>F556</f>
        <v>279</v>
      </c>
      <c r="E905" s="1"/>
      <c r="F905" s="270"/>
      <c r="G905" s="270"/>
      <c r="H905" s="41">
        <f>D905*F905</f>
        <v>0</v>
      </c>
      <c r="I905" s="1"/>
      <c r="J905" s="1"/>
      <c r="K905" s="1"/>
      <c r="L905" s="1"/>
      <c r="M905" s="1"/>
    </row>
    <row r="906" spans="1:13" ht="15">
      <c r="A906" s="53"/>
      <c r="B906" s="110"/>
      <c r="C906" s="55"/>
      <c r="D906" s="56"/>
      <c r="E906" s="185"/>
      <c r="F906" s="272"/>
      <c r="G906" s="271"/>
      <c r="H906" s="272"/>
      <c r="I906" s="55"/>
      <c r="J906" s="55"/>
      <c r="K906" s="55"/>
      <c r="L906" s="55"/>
      <c r="M906" s="55"/>
    </row>
    <row r="907" spans="1:13" ht="15">
      <c r="A907" s="53"/>
      <c r="B907" s="226"/>
      <c r="C907" s="229"/>
      <c r="D907" s="95"/>
      <c r="E907" s="229"/>
      <c r="F907" s="294"/>
      <c r="G907" s="229"/>
      <c r="H907" s="295"/>
      <c r="I907" s="55"/>
      <c r="J907" s="55"/>
      <c r="K907" s="55"/>
      <c r="L907" s="55"/>
      <c r="M907" s="55"/>
    </row>
    <row r="908" spans="1:13" ht="30">
      <c r="A908" s="5"/>
      <c r="B908" s="116" t="s">
        <v>303</v>
      </c>
      <c r="D908" s="83"/>
      <c r="F908" s="32"/>
      <c r="H908" s="88"/>
    </row>
    <row r="909" spans="1:13">
      <c r="A909" s="5"/>
      <c r="B909" s="34" t="s">
        <v>22</v>
      </c>
      <c r="D909" s="83"/>
      <c r="F909" s="32"/>
      <c r="H909" s="33"/>
    </row>
    <row r="910" spans="1:13" ht="71.25">
      <c r="A910" s="5"/>
      <c r="B910" s="106" t="s">
        <v>138</v>
      </c>
      <c r="D910" s="83"/>
      <c r="F910" s="32"/>
      <c r="H910" s="33"/>
    </row>
    <row r="911" spans="1:13" ht="71.25">
      <c r="A911" s="5"/>
      <c r="B911" s="34" t="s">
        <v>139</v>
      </c>
      <c r="D911" s="83"/>
      <c r="F911" s="32"/>
      <c r="H911" s="33"/>
    </row>
    <row r="912" spans="1:13" ht="28.5">
      <c r="A912" s="5"/>
      <c r="B912" s="34" t="s">
        <v>140</v>
      </c>
      <c r="D912" s="83"/>
      <c r="F912" s="32"/>
      <c r="H912" s="33"/>
    </row>
    <row r="913" spans="1:8" ht="85.5">
      <c r="A913" s="5"/>
      <c r="B913" s="106" t="s">
        <v>141</v>
      </c>
      <c r="D913" s="83"/>
      <c r="F913" s="32"/>
      <c r="H913" s="33"/>
    </row>
    <row r="914" spans="1:8" ht="71.25">
      <c r="A914" s="86"/>
      <c r="B914" s="106" t="s">
        <v>142</v>
      </c>
      <c r="D914" s="83"/>
      <c r="F914" s="32"/>
      <c r="H914" s="33"/>
    </row>
    <row r="915" spans="1:8" ht="71.25">
      <c r="A915" s="86"/>
      <c r="B915" s="34" t="s">
        <v>46</v>
      </c>
      <c r="D915" s="83"/>
      <c r="F915" s="32"/>
      <c r="H915" s="33"/>
    </row>
    <row r="916" spans="1:8" ht="28.5">
      <c r="B916" s="34" t="s">
        <v>143</v>
      </c>
      <c r="D916" s="83"/>
      <c r="F916" s="32"/>
      <c r="H916" s="33"/>
    </row>
    <row r="917" spans="1:8">
      <c r="D917" s="83"/>
      <c r="F917" s="32"/>
      <c r="H917" s="33"/>
    </row>
    <row r="918" spans="1:8">
      <c r="B918" s="34" t="s">
        <v>160</v>
      </c>
      <c r="D918" s="32"/>
      <c r="F918" s="31"/>
      <c r="H918" s="31"/>
    </row>
    <row r="919" spans="1:8">
      <c r="B919" s="42" t="s">
        <v>14</v>
      </c>
      <c r="D919" s="32">
        <f>D905</f>
        <v>279</v>
      </c>
      <c r="F919" s="41"/>
      <c r="G919" s="31"/>
      <c r="H919" s="41">
        <f>D919*F919</f>
        <v>0</v>
      </c>
    </row>
    <row r="920" spans="1:8">
      <c r="B920" s="42"/>
      <c r="D920" s="32"/>
      <c r="F920" s="44"/>
      <c r="G920" s="31"/>
      <c r="H920" s="44"/>
    </row>
    <row r="921" spans="1:8">
      <c r="A921" s="5"/>
      <c r="B921" s="114"/>
      <c r="D921" s="83"/>
      <c r="F921" s="32"/>
      <c r="H921" s="33"/>
    </row>
    <row r="922" spans="1:8">
      <c r="A922" s="17"/>
      <c r="B922" s="62"/>
      <c r="C922" s="19"/>
      <c r="D922" s="20"/>
      <c r="E922" s="19"/>
      <c r="F922" s="22"/>
      <c r="G922" s="19"/>
      <c r="H922" s="117"/>
    </row>
    <row r="923" spans="1:8" ht="15">
      <c r="A923" s="86" t="s">
        <v>144</v>
      </c>
      <c r="B923" s="63" t="s">
        <v>179</v>
      </c>
      <c r="C923" s="7"/>
      <c r="D923" s="8"/>
      <c r="E923" s="7"/>
      <c r="F923" s="8"/>
      <c r="G923" s="8"/>
      <c r="H923" s="118">
        <f>SUM(H904:H921)</f>
        <v>0</v>
      </c>
    </row>
    <row r="924" spans="1:8">
      <c r="A924" s="65"/>
      <c r="B924" s="66"/>
      <c r="C924" s="67"/>
      <c r="D924" s="68"/>
      <c r="E924" s="67"/>
      <c r="F924" s="60"/>
      <c r="G924" s="67"/>
      <c r="H924" s="119"/>
    </row>
    <row r="925" spans="1:8">
      <c r="A925" s="5"/>
      <c r="B925" s="69"/>
      <c r="C925" s="7"/>
      <c r="D925" s="8"/>
      <c r="E925" s="7"/>
      <c r="F925" s="61"/>
      <c r="G925" s="7"/>
      <c r="H925" s="84"/>
    </row>
    <row r="926" spans="1:8" ht="15">
      <c r="A926" s="86" t="s">
        <v>37</v>
      </c>
      <c r="B926" s="89" t="s">
        <v>145</v>
      </c>
      <c r="C926" s="7"/>
      <c r="D926" s="8"/>
      <c r="E926" s="7"/>
      <c r="F926" s="44"/>
      <c r="G926" s="61"/>
      <c r="H926" s="44"/>
    </row>
    <row r="927" spans="1:8" ht="15">
      <c r="A927" s="86"/>
      <c r="B927" s="89"/>
      <c r="C927" s="7"/>
      <c r="D927" s="8"/>
      <c r="E927" s="7"/>
      <c r="F927" s="44"/>
      <c r="G927" s="61"/>
      <c r="H927" s="44"/>
    </row>
    <row r="928" spans="1:8" ht="15">
      <c r="A928" s="86"/>
      <c r="B928" s="89" t="s">
        <v>162</v>
      </c>
      <c r="C928" s="7"/>
      <c r="D928" s="8"/>
      <c r="E928" s="7"/>
      <c r="F928" s="100"/>
      <c r="G928" s="7"/>
      <c r="H928" s="84"/>
    </row>
    <row r="929" spans="1:13" ht="12.75">
      <c r="A929" s="296"/>
      <c r="B929" s="297"/>
      <c r="C929" s="115"/>
      <c r="D929" s="8"/>
      <c r="E929" s="7"/>
      <c r="F929" s="100"/>
      <c r="G929" s="7"/>
      <c r="H929" s="84"/>
      <c r="I929" s="298"/>
      <c r="J929" s="298"/>
      <c r="K929" s="298"/>
      <c r="L929" s="298"/>
      <c r="M929" s="298"/>
    </row>
    <row r="930" spans="1:13" ht="45">
      <c r="A930" s="5"/>
      <c r="B930" s="120" t="s">
        <v>269</v>
      </c>
      <c r="D930" s="43"/>
      <c r="F930" s="44"/>
      <c r="G930" s="31"/>
      <c r="H930" s="44"/>
    </row>
    <row r="931" spans="1:13">
      <c r="A931" s="5"/>
      <c r="B931" s="128"/>
      <c r="D931" s="43"/>
      <c r="F931" s="44"/>
      <c r="G931" s="31"/>
      <c r="H931" s="44"/>
    </row>
    <row r="932" spans="1:13" ht="79.5" customHeight="1">
      <c r="A932" s="5"/>
      <c r="B932" s="109" t="s">
        <v>304</v>
      </c>
      <c r="D932" s="43"/>
      <c r="F932" s="44"/>
      <c r="G932" s="31"/>
      <c r="H932" s="44"/>
    </row>
    <row r="933" spans="1:13" ht="42.75">
      <c r="A933" s="5"/>
      <c r="B933" s="54" t="s">
        <v>163</v>
      </c>
      <c r="F933" s="44"/>
      <c r="G933" s="31"/>
      <c r="H933" s="44"/>
    </row>
    <row r="934" spans="1:13" ht="57">
      <c r="A934" s="5"/>
      <c r="B934" s="54" t="s">
        <v>164</v>
      </c>
      <c r="F934" s="44"/>
      <c r="G934" s="31"/>
      <c r="H934" s="44"/>
    </row>
    <row r="935" spans="1:13" ht="99.75">
      <c r="A935" s="121"/>
      <c r="B935" s="54" t="s">
        <v>165</v>
      </c>
      <c r="C935" s="122"/>
      <c r="D935" s="122"/>
      <c r="E935" s="4"/>
      <c r="F935" s="123"/>
      <c r="G935" s="124"/>
      <c r="H935" s="123"/>
      <c r="I935" s="3"/>
      <c r="J935" s="3"/>
      <c r="K935" s="3"/>
      <c r="L935" s="3"/>
      <c r="M935" s="3"/>
    </row>
    <row r="936" spans="1:13" ht="42.75">
      <c r="A936" s="121"/>
      <c r="B936" s="54" t="s">
        <v>166</v>
      </c>
      <c r="C936" s="122"/>
      <c r="D936" s="122"/>
      <c r="E936" s="4"/>
      <c r="F936" s="125"/>
      <c r="G936" s="124"/>
      <c r="H936" s="125"/>
      <c r="I936" s="3"/>
      <c r="J936" s="3"/>
      <c r="K936" s="3"/>
      <c r="L936" s="3"/>
      <c r="M936" s="3"/>
    </row>
    <row r="937" spans="1:13" ht="42.75">
      <c r="A937" s="121"/>
      <c r="B937" s="129" t="s">
        <v>167</v>
      </c>
      <c r="C937" s="122"/>
      <c r="D937" s="122"/>
      <c r="E937" s="4"/>
      <c r="F937" s="125"/>
      <c r="G937" s="124"/>
      <c r="H937" s="125"/>
      <c r="I937" s="3"/>
      <c r="J937" s="3"/>
      <c r="K937" s="3"/>
      <c r="L937" s="3"/>
      <c r="M937" s="3"/>
    </row>
    <row r="938" spans="1:13" ht="15">
      <c r="A938" s="121"/>
      <c r="B938" s="82"/>
      <c r="C938" s="122"/>
      <c r="D938" s="122"/>
      <c r="E938" s="4"/>
      <c r="F938" s="125"/>
      <c r="G938" s="124"/>
      <c r="H938" s="125"/>
      <c r="I938" s="4"/>
      <c r="J938" s="4"/>
      <c r="K938" s="4"/>
      <c r="L938" s="4"/>
      <c r="M938" s="4"/>
    </row>
    <row r="939" spans="1:13" ht="15">
      <c r="A939" s="121"/>
      <c r="B939" s="54" t="s">
        <v>251</v>
      </c>
      <c r="C939" s="122"/>
      <c r="D939" s="122"/>
      <c r="E939" s="4"/>
      <c r="F939" s="123"/>
      <c r="G939" s="124"/>
      <c r="H939" s="123"/>
      <c r="I939" s="3"/>
      <c r="J939" s="3"/>
      <c r="K939" s="3"/>
      <c r="L939" s="3"/>
      <c r="M939" s="3"/>
    </row>
    <row r="940" spans="1:13">
      <c r="A940" s="5"/>
      <c r="B940" s="54"/>
      <c r="F940" s="44"/>
      <c r="G940" s="31"/>
      <c r="H940" s="44"/>
    </row>
    <row r="941" spans="1:13" ht="28.5">
      <c r="A941" s="5"/>
      <c r="B941" s="110" t="s">
        <v>280</v>
      </c>
      <c r="F941" s="44"/>
      <c r="G941" s="31"/>
      <c r="H941" s="44"/>
    </row>
    <row r="942" spans="1:13">
      <c r="A942" s="5"/>
      <c r="B942" s="54"/>
      <c r="F942" s="44"/>
      <c r="G942" s="31"/>
      <c r="H942" s="44"/>
    </row>
    <row r="943" spans="1:13" ht="99.75">
      <c r="A943" s="126"/>
      <c r="B943" s="54" t="s">
        <v>252</v>
      </c>
      <c r="C943" s="122"/>
      <c r="D943" s="123"/>
      <c r="E943" s="124"/>
      <c r="F943" s="123"/>
      <c r="G943" s="124"/>
      <c r="H943" s="123"/>
      <c r="I943" s="4"/>
      <c r="J943" s="4"/>
      <c r="K943" s="4"/>
      <c r="L943" s="4"/>
      <c r="M943" s="4"/>
    </row>
    <row r="944" spans="1:13">
      <c r="A944" s="130"/>
      <c r="B944" s="52"/>
      <c r="C944" s="131"/>
      <c r="D944" s="317"/>
      <c r="E944" s="122"/>
      <c r="F944" s="123"/>
      <c r="G944" s="325"/>
      <c r="H944" s="123"/>
      <c r="I944" s="4"/>
      <c r="J944" s="4"/>
      <c r="K944" s="4"/>
      <c r="L944" s="4"/>
      <c r="M944" s="4"/>
    </row>
    <row r="945" spans="1:13" ht="15">
      <c r="A945" s="53"/>
      <c r="B945" s="54" t="s">
        <v>253</v>
      </c>
      <c r="C945" s="55"/>
      <c r="D945" s="133"/>
      <c r="E945" s="185"/>
      <c r="F945" s="2"/>
      <c r="G945" s="51"/>
      <c r="H945" s="2"/>
      <c r="I945" s="55"/>
      <c r="J945" s="55"/>
      <c r="K945" s="55"/>
      <c r="L945" s="55"/>
      <c r="M945" s="55"/>
    </row>
    <row r="946" spans="1:13" ht="15">
      <c r="A946" s="53"/>
      <c r="B946" s="52"/>
      <c r="C946" s="55"/>
      <c r="D946" s="317"/>
      <c r="E946" s="185"/>
      <c r="F946" s="2"/>
      <c r="G946" s="51"/>
      <c r="H946" s="2"/>
      <c r="I946" s="55"/>
      <c r="J946" s="55"/>
      <c r="K946" s="55"/>
      <c r="L946" s="55"/>
      <c r="M946" s="4"/>
    </row>
    <row r="947" spans="1:13" ht="15">
      <c r="A947" s="53"/>
      <c r="B947" s="54" t="s">
        <v>254</v>
      </c>
      <c r="C947" s="55"/>
      <c r="D947" s="133"/>
      <c r="E947" s="185"/>
      <c r="F947" s="2"/>
      <c r="G947" s="51"/>
      <c r="H947" s="2"/>
      <c r="I947" s="55"/>
      <c r="J947" s="55"/>
      <c r="K947" s="55"/>
      <c r="L947" s="4"/>
      <c r="M947" s="4"/>
    </row>
    <row r="948" spans="1:13" ht="15">
      <c r="A948" s="53"/>
      <c r="B948" s="52"/>
      <c r="C948" s="55"/>
      <c r="D948" s="317"/>
      <c r="E948" s="185"/>
      <c r="F948" s="2"/>
      <c r="G948" s="51"/>
      <c r="H948" s="2"/>
      <c r="I948" s="55"/>
      <c r="J948" s="55"/>
      <c r="K948" s="55"/>
      <c r="L948" s="55"/>
      <c r="M948" s="55"/>
    </row>
    <row r="949" spans="1:13" ht="15">
      <c r="A949" s="53"/>
      <c r="B949" s="54" t="s">
        <v>255</v>
      </c>
      <c r="C949" s="55"/>
      <c r="D949" s="133"/>
      <c r="E949" s="185"/>
      <c r="F949" s="2"/>
      <c r="G949" s="51"/>
      <c r="H949" s="2"/>
      <c r="I949" s="55"/>
      <c r="J949" s="55"/>
      <c r="K949" s="55"/>
      <c r="L949" s="55"/>
      <c r="M949" s="55"/>
    </row>
    <row r="950" spans="1:13" ht="15">
      <c r="A950" s="53"/>
      <c r="B950" s="52"/>
      <c r="C950" s="55"/>
      <c r="D950" s="317"/>
      <c r="E950" s="185"/>
      <c r="F950" s="2"/>
      <c r="G950" s="51"/>
      <c r="H950" s="2"/>
      <c r="I950" s="55"/>
      <c r="J950" s="55"/>
      <c r="K950" s="55"/>
      <c r="L950" s="55"/>
      <c r="M950" s="55"/>
    </row>
    <row r="951" spans="1:13" ht="15">
      <c r="A951" s="53"/>
      <c r="B951" s="54" t="s">
        <v>256</v>
      </c>
      <c r="C951" s="55"/>
      <c r="D951" s="133"/>
      <c r="E951" s="185"/>
      <c r="F951" s="2"/>
      <c r="G951" s="51"/>
      <c r="H951" s="2"/>
      <c r="I951" s="55"/>
      <c r="J951" s="55"/>
      <c r="K951" s="55"/>
      <c r="L951" s="55"/>
      <c r="M951" s="55"/>
    </row>
    <row r="952" spans="1:13" ht="15">
      <c r="A952" s="53"/>
      <c r="B952" s="52"/>
      <c r="C952" s="55"/>
      <c r="D952" s="317"/>
      <c r="E952" s="185"/>
      <c r="F952" s="2"/>
      <c r="G952" s="51"/>
      <c r="H952" s="2"/>
      <c r="I952" s="55"/>
      <c r="J952" s="55"/>
      <c r="K952" s="55"/>
      <c r="L952" s="55"/>
      <c r="M952" s="55"/>
    </row>
    <row r="953" spans="1:13" ht="15">
      <c r="A953" s="53"/>
      <c r="B953" s="54" t="s">
        <v>257</v>
      </c>
      <c r="C953" s="55"/>
      <c r="D953" s="133"/>
      <c r="E953" s="185"/>
      <c r="F953" s="2"/>
      <c r="G953" s="51"/>
      <c r="H953" s="2"/>
      <c r="I953" s="55"/>
      <c r="J953" s="55"/>
      <c r="K953" s="55"/>
      <c r="L953" s="55"/>
      <c r="M953" s="55"/>
    </row>
    <row r="954" spans="1:13" ht="15">
      <c r="A954" s="53"/>
      <c r="B954" s="52"/>
      <c r="C954" s="55"/>
      <c r="D954" s="317"/>
      <c r="E954" s="185"/>
      <c r="F954" s="2"/>
      <c r="G954" s="51"/>
      <c r="H954" s="2"/>
      <c r="I954" s="55"/>
      <c r="J954" s="55"/>
      <c r="K954" s="55"/>
      <c r="L954" s="55"/>
      <c r="M954" s="55"/>
    </row>
    <row r="955" spans="1:13" ht="15">
      <c r="A955" s="53"/>
      <c r="B955" s="54" t="s">
        <v>258</v>
      </c>
      <c r="C955" s="55"/>
      <c r="D955" s="56"/>
      <c r="E955" s="185"/>
      <c r="F955" s="2"/>
      <c r="G955" s="51"/>
      <c r="H955" s="2"/>
      <c r="I955" s="55"/>
      <c r="J955" s="55"/>
      <c r="K955" s="55"/>
      <c r="L955" s="55"/>
      <c r="M955" s="55"/>
    </row>
    <row r="956" spans="1:13" ht="28.5">
      <c r="A956" s="53"/>
      <c r="B956" s="182" t="s">
        <v>235</v>
      </c>
      <c r="C956" s="229"/>
      <c r="D956" s="230"/>
      <c r="E956" s="55"/>
      <c r="F956" s="231"/>
      <c r="G956" s="48"/>
      <c r="H956" s="232"/>
      <c r="I956" s="55"/>
      <c r="J956" s="55"/>
      <c r="K956" s="55"/>
      <c r="L956" s="55"/>
      <c r="M956" s="55"/>
    </row>
    <row r="957" spans="1:13" ht="57">
      <c r="A957" s="53"/>
      <c r="B957" s="182" t="s">
        <v>259</v>
      </c>
      <c r="C957" s="229"/>
      <c r="D957" s="230"/>
      <c r="E957" s="55"/>
      <c r="F957" s="231"/>
      <c r="G957" s="48"/>
      <c r="H957" s="232"/>
      <c r="I957" s="55"/>
      <c r="J957" s="55"/>
      <c r="K957" s="55"/>
      <c r="L957" s="55"/>
      <c r="M957" s="55"/>
    </row>
    <row r="958" spans="1:13" ht="15">
      <c r="A958" s="53"/>
      <c r="B958" s="182" t="s">
        <v>236</v>
      </c>
      <c r="C958" s="229"/>
      <c r="D958" s="230"/>
      <c r="E958" s="55"/>
      <c r="F958" s="231"/>
      <c r="G958" s="48"/>
      <c r="H958" s="232"/>
      <c r="I958" s="55"/>
      <c r="J958" s="55"/>
      <c r="K958" s="55"/>
      <c r="L958" s="55"/>
      <c r="M958" s="55"/>
    </row>
    <row r="959" spans="1:13" ht="15">
      <c r="A959" s="53"/>
      <c r="B959" s="52"/>
      <c r="C959" s="55"/>
      <c r="D959" s="43"/>
      <c r="E959" s="185"/>
      <c r="F959" s="2"/>
      <c r="G959" s="51"/>
      <c r="H959" s="2"/>
      <c r="I959" s="229"/>
      <c r="J959" s="55"/>
      <c r="K959" s="55"/>
      <c r="L959" s="55"/>
      <c r="M959" s="55"/>
    </row>
    <row r="960" spans="1:13" ht="57">
      <c r="A960" s="53"/>
      <c r="B960" s="54" t="s">
        <v>307</v>
      </c>
      <c r="C960" s="55"/>
      <c r="D960" s="56"/>
      <c r="E960" s="185"/>
      <c r="F960" s="2"/>
      <c r="G960" s="50"/>
      <c r="H960" s="2"/>
      <c r="I960" s="55"/>
      <c r="J960" s="55"/>
      <c r="K960" s="55"/>
      <c r="L960" s="55"/>
      <c r="M960" s="55"/>
    </row>
    <row r="961" spans="1:13" ht="28.5">
      <c r="A961" s="53"/>
      <c r="B961" s="182" t="s">
        <v>237</v>
      </c>
      <c r="C961" s="229"/>
      <c r="D961" s="230"/>
      <c r="E961" s="55"/>
      <c r="F961" s="231"/>
      <c r="G961" s="48"/>
      <c r="H961" s="232"/>
      <c r="I961" s="55"/>
      <c r="J961" s="55"/>
      <c r="K961" s="55"/>
      <c r="L961" s="55"/>
      <c r="M961" s="55"/>
    </row>
    <row r="962" spans="1:13" ht="15">
      <c r="A962" s="53"/>
      <c r="B962" s="52"/>
      <c r="C962" s="55"/>
      <c r="D962" s="56"/>
      <c r="E962" s="185"/>
      <c r="F962" s="2"/>
      <c r="G962" s="50"/>
      <c r="H962" s="2"/>
      <c r="I962" s="55"/>
      <c r="J962" s="55"/>
      <c r="K962" s="55"/>
      <c r="L962" s="55"/>
      <c r="M962" s="55"/>
    </row>
    <row r="963" spans="1:13" ht="15">
      <c r="A963" s="53"/>
      <c r="B963" s="54" t="s">
        <v>305</v>
      </c>
      <c r="C963" s="55"/>
      <c r="D963" s="56"/>
      <c r="E963" s="185"/>
      <c r="F963" s="2"/>
      <c r="G963" s="50"/>
      <c r="H963" s="2"/>
      <c r="I963" s="55"/>
      <c r="J963" s="55"/>
      <c r="K963" s="55"/>
      <c r="L963" s="55"/>
      <c r="M963" s="55"/>
    </row>
    <row r="964" spans="1:13" ht="15">
      <c r="A964" s="53"/>
      <c r="B964" s="52"/>
      <c r="C964" s="55"/>
      <c r="D964" s="56"/>
      <c r="E964" s="185"/>
      <c r="F964" s="2"/>
      <c r="G964" s="50"/>
      <c r="H964" s="2"/>
      <c r="I964" s="55"/>
      <c r="J964" s="55"/>
      <c r="K964" s="55"/>
      <c r="L964" s="55"/>
      <c r="M964" s="55"/>
    </row>
    <row r="965" spans="1:13" ht="42.75">
      <c r="A965" s="5"/>
      <c r="B965" s="54" t="s">
        <v>310</v>
      </c>
      <c r="F965" s="189"/>
      <c r="G965" s="61"/>
      <c r="H965" s="44"/>
    </row>
    <row r="966" spans="1:13" ht="29.25">
      <c r="A966" s="227"/>
      <c r="B966" s="181" t="s">
        <v>311</v>
      </c>
      <c r="C966" s="55"/>
      <c r="D966" s="56"/>
      <c r="E966" s="55"/>
      <c r="F966" s="50"/>
      <c r="G966" s="1"/>
      <c r="H966" s="274"/>
      <c r="I966" s="228"/>
      <c r="J966" s="55"/>
      <c r="K966" s="55"/>
      <c r="L966" s="55"/>
      <c r="M966" s="55"/>
    </row>
    <row r="967" spans="1:13" ht="29.25">
      <c r="A967" s="53"/>
      <c r="B967" s="181" t="s">
        <v>260</v>
      </c>
      <c r="C967" s="55"/>
      <c r="D967" s="56"/>
      <c r="E967" s="1"/>
      <c r="F967" s="2"/>
      <c r="G967" s="50"/>
      <c r="H967" s="190"/>
    </row>
    <row r="968" spans="1:13" ht="43.5">
      <c r="A968" s="227"/>
      <c r="B968" s="181" t="s">
        <v>312</v>
      </c>
      <c r="C968" s="55"/>
      <c r="D968" s="56"/>
      <c r="E968" s="55"/>
      <c r="F968" s="50"/>
      <c r="G968" s="1"/>
      <c r="H968" s="274"/>
      <c r="I968" s="228"/>
      <c r="J968" s="55"/>
      <c r="K968" s="55"/>
      <c r="L968" s="55"/>
      <c r="M968" s="55"/>
    </row>
    <row r="969" spans="1:13" ht="85.5">
      <c r="A969" s="227"/>
      <c r="B969" s="275" t="s">
        <v>309</v>
      </c>
      <c r="C969" s="55"/>
      <c r="D969" s="56"/>
      <c r="E969" s="55"/>
      <c r="F969" s="50"/>
      <c r="G969" s="1"/>
      <c r="H969" s="274"/>
      <c r="I969" s="228"/>
      <c r="J969" s="55"/>
      <c r="K969" s="55"/>
      <c r="L969" s="55"/>
      <c r="M969" s="55"/>
    </row>
    <row r="970" spans="1:13" ht="15">
      <c r="A970" s="53"/>
      <c r="B970" s="54" t="s">
        <v>251</v>
      </c>
      <c r="C970" s="55"/>
      <c r="D970" s="74"/>
      <c r="E970" s="185"/>
      <c r="F970" s="2"/>
      <c r="G970" s="50"/>
      <c r="H970" s="2"/>
      <c r="I970" s="55"/>
      <c r="J970" s="55"/>
      <c r="K970" s="55"/>
      <c r="L970" s="55"/>
      <c r="M970" s="55"/>
    </row>
    <row r="971" spans="1:13" ht="15">
      <c r="A971" s="53"/>
      <c r="B971" s="52" t="s">
        <v>8</v>
      </c>
      <c r="C971" s="55"/>
      <c r="D971" s="133">
        <v>7</v>
      </c>
      <c r="E971" s="185"/>
      <c r="F971" s="2"/>
      <c r="G971" s="50"/>
      <c r="H971" s="2">
        <f>D971*F971</f>
        <v>0</v>
      </c>
      <c r="I971" s="55"/>
      <c r="J971" s="55"/>
      <c r="K971" s="55"/>
      <c r="L971" s="55"/>
      <c r="M971" s="55"/>
    </row>
    <row r="972" spans="1:13" ht="15">
      <c r="A972" s="132"/>
      <c r="B972" s="52"/>
      <c r="C972" s="1"/>
      <c r="D972" s="133"/>
      <c r="E972" s="1"/>
      <c r="F972" s="2"/>
      <c r="G972" s="50"/>
      <c r="H972" s="2"/>
      <c r="I972" s="55"/>
      <c r="J972" s="55"/>
      <c r="K972" s="55"/>
      <c r="L972" s="55"/>
      <c r="M972" s="55"/>
    </row>
    <row r="973" spans="1:13">
      <c r="A973" s="17"/>
      <c r="B973" s="134"/>
      <c r="C973" s="19"/>
      <c r="D973" s="20"/>
      <c r="E973" s="19"/>
      <c r="F973" s="22"/>
      <c r="G973" s="19"/>
      <c r="H973" s="22"/>
    </row>
    <row r="974" spans="1:13" ht="15">
      <c r="A974" s="86" t="s">
        <v>37</v>
      </c>
      <c r="B974" s="89" t="s">
        <v>145</v>
      </c>
      <c r="C974" s="7"/>
      <c r="D974" s="8"/>
      <c r="E974" s="7"/>
      <c r="F974" s="8"/>
      <c r="H974" s="64">
        <f>SUM(H930:H971)</f>
        <v>0</v>
      </c>
      <c r="I974" s="72"/>
      <c r="J974" s="72"/>
      <c r="K974" s="72"/>
      <c r="L974" s="72"/>
      <c r="M974" s="72"/>
    </row>
    <row r="975" spans="1:13" ht="15">
      <c r="A975" s="65"/>
      <c r="B975" s="135"/>
      <c r="C975" s="67"/>
      <c r="D975" s="68"/>
      <c r="E975" s="67"/>
      <c r="F975" s="60"/>
      <c r="G975" s="67"/>
      <c r="H975" s="60"/>
      <c r="I975" s="72"/>
      <c r="J975" s="72"/>
      <c r="K975" s="72"/>
      <c r="L975" s="72"/>
      <c r="M975" s="72"/>
    </row>
    <row r="976" spans="1:13" ht="15">
      <c r="A976" s="5"/>
      <c r="B976" s="354"/>
      <c r="C976" s="7"/>
      <c r="D976" s="8"/>
      <c r="E976" s="7"/>
      <c r="F976" s="61"/>
      <c r="G976" s="7"/>
      <c r="H976" s="61"/>
      <c r="I976" s="72"/>
      <c r="J976" s="72"/>
      <c r="K976" s="72"/>
      <c r="L976" s="72"/>
      <c r="M976" s="72"/>
    </row>
    <row r="977" spans="1:13" ht="15">
      <c r="A977" s="86" t="s">
        <v>47</v>
      </c>
      <c r="B977" s="136" t="s">
        <v>146</v>
      </c>
      <c r="F977" s="32"/>
      <c r="G977" s="31"/>
      <c r="H977" s="32"/>
      <c r="I977" s="72"/>
      <c r="J977" s="72"/>
      <c r="K977" s="72"/>
      <c r="L977" s="72"/>
      <c r="M977" s="72"/>
    </row>
    <row r="978" spans="1:13" ht="15">
      <c r="B978" s="137"/>
      <c r="F978" s="61"/>
      <c r="G978" s="7"/>
      <c r="H978" s="61"/>
      <c r="I978" s="72"/>
      <c r="J978" s="72"/>
      <c r="K978" s="72"/>
      <c r="L978" s="72"/>
      <c r="M978" s="72"/>
    </row>
    <row r="979" spans="1:13" ht="15">
      <c r="B979" s="137"/>
      <c r="F979" s="61"/>
      <c r="G979" s="7"/>
      <c r="H979" s="61"/>
      <c r="I979" s="72"/>
      <c r="J979" s="72"/>
      <c r="K979" s="72"/>
      <c r="L979" s="72"/>
      <c r="M979" s="72"/>
    </row>
    <row r="980" spans="1:13" ht="60">
      <c r="A980" s="5"/>
      <c r="B980" s="138" t="s">
        <v>270</v>
      </c>
      <c r="C980" s="7"/>
      <c r="D980" s="8"/>
      <c r="E980" s="7"/>
      <c r="F980" s="139"/>
      <c r="G980" s="31"/>
      <c r="H980" s="44"/>
    </row>
    <row r="981" spans="1:13" ht="57">
      <c r="A981" s="5"/>
      <c r="B981" s="140" t="s">
        <v>147</v>
      </c>
      <c r="C981" s="7"/>
      <c r="D981" s="8"/>
      <c r="E981" s="7"/>
      <c r="F981" s="139"/>
      <c r="G981" s="31"/>
      <c r="H981" s="44"/>
      <c r="M981" s="31"/>
    </row>
    <row r="982" spans="1:13">
      <c r="A982" s="5"/>
      <c r="B982" s="141" t="s">
        <v>177</v>
      </c>
      <c r="C982" s="7"/>
      <c r="D982" s="8"/>
      <c r="E982" s="7"/>
      <c r="F982" s="139"/>
      <c r="G982" s="31"/>
      <c r="H982" s="44"/>
      <c r="M982" s="31"/>
    </row>
    <row r="983" spans="1:13">
      <c r="A983" s="5"/>
      <c r="B983" s="141"/>
      <c r="C983" s="7"/>
      <c r="D983" s="8"/>
      <c r="E983" s="7"/>
      <c r="F983" s="139"/>
      <c r="G983" s="31"/>
      <c r="H983" s="44"/>
      <c r="M983" s="31"/>
    </row>
    <row r="984" spans="1:13">
      <c r="A984" s="5"/>
      <c r="B984" s="34" t="s">
        <v>160</v>
      </c>
      <c r="F984" s="142"/>
      <c r="H984" s="31"/>
      <c r="M984" s="31"/>
    </row>
    <row r="985" spans="1:13">
      <c r="A985" s="5"/>
      <c r="B985" s="42" t="s">
        <v>14</v>
      </c>
      <c r="D985" s="32">
        <f>D919</f>
        <v>279</v>
      </c>
      <c r="F985" s="144"/>
      <c r="H985" s="41">
        <f>D985*F985</f>
        <v>0</v>
      </c>
      <c r="M985" s="31"/>
    </row>
    <row r="986" spans="1:13">
      <c r="B986" s="145"/>
      <c r="D986" s="146"/>
      <c r="F986" s="61"/>
      <c r="H986" s="84"/>
    </row>
    <row r="987" spans="1:13" ht="15">
      <c r="A987" s="86"/>
      <c r="B987" s="138" t="s">
        <v>271</v>
      </c>
      <c r="C987" s="147"/>
      <c r="D987" s="73"/>
      <c r="E987" s="147"/>
      <c r="F987" s="87"/>
      <c r="G987" s="148"/>
      <c r="H987" s="87"/>
    </row>
    <row r="988" spans="1:13">
      <c r="A988" s="5"/>
      <c r="B988" s="141"/>
      <c r="C988" s="7"/>
      <c r="D988" s="8"/>
      <c r="E988" s="7"/>
      <c r="F988" s="44"/>
      <c r="G988" s="61"/>
      <c r="H988" s="44"/>
    </row>
    <row r="989" spans="1:13" ht="142.5">
      <c r="A989" s="149"/>
      <c r="B989" s="141" t="s">
        <v>148</v>
      </c>
    </row>
    <row r="990" spans="1:13" ht="85.5">
      <c r="A990" s="149"/>
      <c r="B990" s="141" t="s">
        <v>149</v>
      </c>
    </row>
    <row r="991" spans="1:13" ht="15">
      <c r="A991" s="149"/>
      <c r="B991" s="141"/>
    </row>
    <row r="992" spans="1:13" ht="28.5">
      <c r="A992" s="149"/>
      <c r="B992" s="141" t="s">
        <v>150</v>
      </c>
    </row>
    <row r="993" spans="1:8" ht="15">
      <c r="A993" s="149"/>
      <c r="B993" s="141"/>
    </row>
    <row r="994" spans="1:8" ht="15">
      <c r="A994" s="149"/>
      <c r="B994" s="141" t="s">
        <v>178</v>
      </c>
    </row>
    <row r="995" spans="1:8" ht="15">
      <c r="A995" s="149"/>
      <c r="B995" s="141"/>
    </row>
    <row r="996" spans="1:8" ht="15">
      <c r="A996" s="149"/>
      <c r="B996" s="34" t="s">
        <v>160</v>
      </c>
      <c r="F996" s="142"/>
      <c r="H996" s="31"/>
    </row>
    <row r="997" spans="1:8" ht="15">
      <c r="A997" s="149"/>
      <c r="B997" s="42" t="s">
        <v>14</v>
      </c>
      <c r="D997" s="32">
        <f>D985</f>
        <v>279</v>
      </c>
      <c r="F997" s="144"/>
      <c r="H997" s="41">
        <f>D997*F997</f>
        <v>0</v>
      </c>
    </row>
    <row r="998" spans="1:8">
      <c r="A998" s="5"/>
      <c r="B998" s="143"/>
      <c r="C998" s="7"/>
      <c r="E998" s="7"/>
      <c r="F998" s="139"/>
      <c r="H998" s="44"/>
    </row>
    <row r="999" spans="1:8">
      <c r="B999" s="137"/>
      <c r="F999" s="61"/>
      <c r="H999" s="61"/>
    </row>
    <row r="1000" spans="1:8" ht="15">
      <c r="B1000" s="75" t="s">
        <v>306</v>
      </c>
      <c r="F1000" s="61"/>
      <c r="H1000" s="61"/>
    </row>
    <row r="1001" spans="1:8">
      <c r="B1001" s="150"/>
      <c r="F1001" s="61"/>
      <c r="H1001" s="61"/>
    </row>
    <row r="1002" spans="1:8" ht="28.5">
      <c r="B1002" s="151" t="s">
        <v>151</v>
      </c>
      <c r="F1002" s="61"/>
      <c r="H1002" s="61"/>
    </row>
    <row r="1003" spans="1:8" ht="57">
      <c r="B1003" s="151" t="s">
        <v>152</v>
      </c>
      <c r="F1003" s="61"/>
      <c r="H1003" s="61"/>
    </row>
    <row r="1004" spans="1:8">
      <c r="B1004" s="151" t="s">
        <v>153</v>
      </c>
      <c r="F1004" s="61"/>
      <c r="H1004" s="61"/>
    </row>
    <row r="1005" spans="1:8">
      <c r="B1005" s="137" t="s">
        <v>28</v>
      </c>
      <c r="D1005" s="32">
        <v>279</v>
      </c>
      <c r="F1005" s="60"/>
      <c r="H1005" s="41">
        <f>D1005*F1005</f>
        <v>0</v>
      </c>
    </row>
    <row r="1006" spans="1:8">
      <c r="B1006" s="137"/>
      <c r="D1006" s="83"/>
      <c r="F1006" s="61"/>
      <c r="H1006" s="44"/>
    </row>
    <row r="1007" spans="1:8">
      <c r="B1007" s="137"/>
      <c r="D1007" s="83"/>
      <c r="F1007" s="61"/>
      <c r="H1007" s="44"/>
    </row>
    <row r="1008" spans="1:8">
      <c r="B1008" s="137"/>
      <c r="F1008" s="61"/>
      <c r="H1008" s="44"/>
    </row>
    <row r="1009" spans="1:13" ht="15">
      <c r="A1009" s="17"/>
      <c r="B1009" s="134"/>
      <c r="C1009" s="19"/>
      <c r="D1009" s="20"/>
      <c r="E1009" s="19"/>
      <c r="F1009" s="22"/>
      <c r="G1009" s="19"/>
      <c r="H1009" s="22"/>
      <c r="I1009" s="72"/>
      <c r="J1009" s="72"/>
      <c r="K1009" s="72"/>
      <c r="L1009" s="72"/>
      <c r="M1009" s="72"/>
    </row>
    <row r="1010" spans="1:13" ht="15">
      <c r="A1010" s="86" t="s">
        <v>47</v>
      </c>
      <c r="B1010" s="152" t="s">
        <v>154</v>
      </c>
      <c r="C1010" s="7"/>
      <c r="D1010" s="8"/>
      <c r="E1010" s="7"/>
      <c r="F1010" s="8"/>
      <c r="H1010" s="64">
        <f>SUM(H979:H1008)</f>
        <v>0</v>
      </c>
      <c r="I1010" s="72"/>
      <c r="J1010" s="72"/>
      <c r="K1010" s="72"/>
      <c r="L1010" s="72"/>
      <c r="M1010" s="72"/>
    </row>
    <row r="1011" spans="1:13" ht="15">
      <c r="A1011" s="65"/>
      <c r="B1011" s="135"/>
      <c r="C1011" s="67"/>
      <c r="D1011" s="68"/>
      <c r="E1011" s="67"/>
      <c r="F1011" s="60"/>
      <c r="G1011" s="67"/>
      <c r="H1011" s="60"/>
      <c r="I1011" s="72"/>
      <c r="J1011" s="72"/>
      <c r="K1011" s="72"/>
      <c r="L1011" s="72"/>
      <c r="M1011" s="72"/>
    </row>
    <row r="1012" spans="1:13" ht="15">
      <c r="A1012" s="5"/>
      <c r="B1012" s="69"/>
      <c r="C1012" s="7"/>
      <c r="D1012" s="8"/>
      <c r="E1012" s="7"/>
      <c r="F1012" s="61"/>
      <c r="G1012" s="7"/>
      <c r="H1012" s="84"/>
      <c r="I1012" s="72"/>
      <c r="J1012" s="72"/>
      <c r="K1012" s="72"/>
      <c r="L1012" s="72"/>
      <c r="M1012" s="72"/>
    </row>
    <row r="1013" spans="1:13" ht="15.75">
      <c r="A1013" s="255" t="s">
        <v>240</v>
      </c>
      <c r="B1013" s="261" t="s">
        <v>241</v>
      </c>
      <c r="C1013" s="234"/>
      <c r="D1013" s="261"/>
      <c r="E1013" s="261"/>
      <c r="F1013" s="326"/>
      <c r="G1013" s="239"/>
      <c r="H1013" s="240"/>
      <c r="I1013" s="234"/>
      <c r="J1013" s="234"/>
      <c r="K1013" s="234"/>
      <c r="L1013" s="234"/>
      <c r="M1013" s="234"/>
    </row>
    <row r="1014" spans="1:13" ht="15.75">
      <c r="A1014" s="262"/>
      <c r="B1014" s="261"/>
      <c r="C1014" s="234"/>
      <c r="D1014" s="327"/>
      <c r="E1014" s="261"/>
      <c r="F1014" s="326"/>
      <c r="G1014" s="239"/>
      <c r="H1014" s="240"/>
      <c r="I1014" s="234"/>
      <c r="J1014" s="234"/>
      <c r="K1014" s="234"/>
      <c r="L1014" s="234"/>
      <c r="M1014" s="234"/>
    </row>
    <row r="1015" spans="1:13" ht="30">
      <c r="A1015" s="262"/>
      <c r="B1015" s="238" t="s">
        <v>261</v>
      </c>
      <c r="C1015" s="263"/>
      <c r="D1015" s="328"/>
      <c r="E1015" s="328"/>
      <c r="F1015" s="329"/>
      <c r="G1015" s="328"/>
      <c r="H1015" s="240"/>
      <c r="I1015" s="330"/>
      <c r="J1015" s="234"/>
      <c r="K1015" s="234"/>
      <c r="L1015" s="234"/>
      <c r="M1015" s="234"/>
    </row>
    <row r="1016" spans="1:13" ht="42.75">
      <c r="A1016" s="237"/>
      <c r="B1016" s="241" t="s">
        <v>262</v>
      </c>
      <c r="C1016" s="236"/>
      <c r="D1016" s="236"/>
      <c r="E1016" s="236"/>
      <c r="F1016" s="172"/>
      <c r="G1016" s="236"/>
      <c r="H1016" s="240"/>
      <c r="I1016" s="234"/>
      <c r="J1016" s="234"/>
      <c r="K1016" s="234"/>
      <c r="L1016" s="234"/>
      <c r="M1016" s="234"/>
    </row>
    <row r="1017" spans="1:13" ht="42.75">
      <c r="A1017" s="237"/>
      <c r="B1017" s="264" t="s">
        <v>242</v>
      </c>
      <c r="C1017" s="234"/>
      <c r="D1017" s="245"/>
      <c r="E1017" s="246"/>
      <c r="F1017" s="247"/>
      <c r="G1017" s="239"/>
      <c r="H1017" s="240"/>
      <c r="I1017" s="234"/>
      <c r="J1017" s="234"/>
      <c r="K1017" s="234"/>
      <c r="L1017" s="234"/>
      <c r="M1017" s="234"/>
    </row>
    <row r="1018" spans="1:13" ht="15">
      <c r="A1018" s="237"/>
      <c r="B1018" s="244" t="s">
        <v>243</v>
      </c>
      <c r="C1018" s="234"/>
      <c r="D1018" s="245"/>
      <c r="E1018" s="246"/>
      <c r="F1018" s="247"/>
      <c r="G1018" s="239"/>
      <c r="H1018" s="240"/>
      <c r="I1018" s="234"/>
      <c r="J1018" s="234"/>
      <c r="K1018" s="234"/>
      <c r="L1018" s="234"/>
      <c r="M1018" s="234"/>
    </row>
    <row r="1019" spans="1:13" ht="42.75">
      <c r="A1019" s="237"/>
      <c r="B1019" s="264" t="s">
        <v>244</v>
      </c>
      <c r="C1019" s="234"/>
      <c r="D1019" s="245"/>
      <c r="E1019" s="246"/>
      <c r="F1019" s="247"/>
      <c r="G1019" s="239"/>
      <c r="H1019" s="240"/>
      <c r="I1019" s="234"/>
      <c r="J1019" s="234"/>
      <c r="K1019" s="234"/>
      <c r="L1019" s="234"/>
      <c r="M1019" s="234"/>
    </row>
    <row r="1020" spans="1:13" ht="71.25">
      <c r="A1020" s="237"/>
      <c r="B1020" s="264" t="s">
        <v>245</v>
      </c>
      <c r="C1020" s="234"/>
      <c r="D1020" s="245"/>
      <c r="E1020" s="246"/>
      <c r="F1020" s="247"/>
      <c r="G1020" s="239"/>
      <c r="H1020" s="240"/>
      <c r="I1020" s="234"/>
      <c r="J1020" s="234"/>
      <c r="K1020" s="234"/>
      <c r="L1020" s="234"/>
      <c r="M1020" s="234"/>
    </row>
    <row r="1021" spans="1:13" ht="42.75">
      <c r="A1021" s="237"/>
      <c r="B1021" s="264" t="s">
        <v>248</v>
      </c>
      <c r="C1021" s="234"/>
      <c r="D1021" s="245"/>
      <c r="E1021" s="246"/>
      <c r="F1021" s="247"/>
      <c r="G1021" s="239"/>
      <c r="H1021" s="240"/>
      <c r="I1021" s="234"/>
      <c r="J1021" s="234"/>
      <c r="K1021" s="234"/>
      <c r="L1021" s="234"/>
      <c r="M1021" s="234"/>
    </row>
    <row r="1022" spans="1:13" ht="28.5">
      <c r="A1022" s="237"/>
      <c r="B1022" s="264" t="s">
        <v>246</v>
      </c>
      <c r="C1022" s="234"/>
      <c r="D1022" s="245"/>
      <c r="E1022" s="246"/>
      <c r="F1022" s="247"/>
      <c r="G1022" s="239"/>
      <c r="H1022" s="240"/>
      <c r="I1022" s="234"/>
      <c r="J1022" s="234"/>
      <c r="K1022" s="234"/>
      <c r="L1022" s="234"/>
      <c r="M1022" s="234"/>
    </row>
    <row r="1023" spans="1:13" ht="15">
      <c r="A1023" s="237"/>
      <c r="B1023" s="244"/>
      <c r="C1023" s="234"/>
      <c r="D1023" s="245"/>
      <c r="E1023" s="246"/>
      <c r="F1023" s="247"/>
      <c r="G1023" s="239"/>
      <c r="H1023" s="240"/>
      <c r="I1023" s="234"/>
      <c r="J1023" s="234"/>
      <c r="K1023" s="234"/>
      <c r="L1023" s="234"/>
      <c r="M1023" s="234"/>
    </row>
    <row r="1024" spans="1:13" ht="15">
      <c r="A1024" s="237"/>
      <c r="B1024" s="242"/>
      <c r="C1024" s="234"/>
      <c r="D1024" s="56"/>
      <c r="E1024" s="1"/>
      <c r="F1024" s="111"/>
      <c r="G1024" s="1"/>
      <c r="H1024" s="235"/>
      <c r="I1024" s="234"/>
      <c r="J1024" s="234"/>
      <c r="K1024" s="234"/>
      <c r="L1024" s="234"/>
      <c r="M1024" s="234"/>
    </row>
    <row r="1025" spans="1:13" ht="30">
      <c r="A1025" s="237"/>
      <c r="B1025" s="238" t="s">
        <v>263</v>
      </c>
      <c r="C1025" s="241"/>
      <c r="D1025" s="241"/>
      <c r="E1025" s="241"/>
      <c r="F1025" s="181"/>
      <c r="G1025" s="239"/>
      <c r="H1025" s="240"/>
      <c r="I1025" s="234"/>
      <c r="J1025" s="234"/>
      <c r="K1025" s="234"/>
      <c r="L1025" s="234"/>
      <c r="M1025" s="234"/>
    </row>
    <row r="1026" spans="1:13" ht="171">
      <c r="A1026" s="237"/>
      <c r="B1026" s="241" t="s">
        <v>265</v>
      </c>
      <c r="C1026" s="241"/>
      <c r="D1026" s="241"/>
      <c r="E1026" s="241"/>
      <c r="F1026" s="181"/>
      <c r="G1026" s="239"/>
      <c r="H1026" s="240"/>
      <c r="I1026" s="234"/>
      <c r="J1026" s="234"/>
      <c r="K1026" s="234"/>
      <c r="L1026" s="234"/>
      <c r="M1026" s="234"/>
    </row>
    <row r="1027" spans="1:13" ht="15">
      <c r="A1027" s="237"/>
      <c r="B1027" s="241"/>
      <c r="C1027" s="241"/>
      <c r="D1027" s="241"/>
      <c r="E1027" s="241"/>
      <c r="F1027" s="181"/>
      <c r="G1027" s="239"/>
      <c r="H1027" s="240"/>
      <c r="I1027" s="234"/>
      <c r="J1027" s="234"/>
      <c r="K1027" s="234"/>
      <c r="L1027" s="234"/>
      <c r="M1027" s="234"/>
    </row>
    <row r="1028" spans="1:13" ht="28.5">
      <c r="A1028" s="237"/>
      <c r="B1028" s="241" t="s">
        <v>264</v>
      </c>
      <c r="C1028" s="234"/>
      <c r="D1028" s="245"/>
      <c r="E1028" s="246"/>
      <c r="F1028" s="247"/>
      <c r="G1028" s="239"/>
      <c r="H1028" s="240"/>
      <c r="I1028" s="234"/>
      <c r="J1028" s="234"/>
      <c r="K1028" s="234"/>
      <c r="L1028" s="234"/>
      <c r="M1028" s="234"/>
    </row>
    <row r="1029" spans="1:13" ht="15">
      <c r="A1029" s="237"/>
      <c r="B1029" s="242" t="s">
        <v>8</v>
      </c>
      <c r="C1029" s="234"/>
      <c r="D1029" s="133">
        <v>26</v>
      </c>
      <c r="E1029" s="1"/>
      <c r="F1029" s="243"/>
      <c r="G1029" s="1"/>
      <c r="H1029" s="175">
        <f>D1029*F1029</f>
        <v>0</v>
      </c>
      <c r="I1029" s="234"/>
      <c r="J1029" s="234"/>
      <c r="K1029" s="234"/>
      <c r="L1029" s="234"/>
      <c r="M1029" s="234"/>
    </row>
    <row r="1030" spans="1:13" ht="15">
      <c r="A1030" s="237"/>
      <c r="B1030" s="244"/>
      <c r="C1030" s="234"/>
      <c r="D1030" s="245"/>
      <c r="E1030" s="246"/>
      <c r="F1030" s="247"/>
      <c r="G1030" s="239"/>
      <c r="H1030" s="240"/>
      <c r="I1030" s="234"/>
      <c r="J1030" s="234"/>
      <c r="K1030" s="234"/>
      <c r="L1030" s="234"/>
      <c r="M1030" s="234"/>
    </row>
    <row r="1031" spans="1:13" ht="15">
      <c r="A1031" s="237"/>
      <c r="B1031" s="244"/>
      <c r="C1031" s="234"/>
      <c r="D1031" s="245"/>
      <c r="E1031" s="246"/>
      <c r="F1031" s="247"/>
      <c r="G1031" s="239"/>
      <c r="H1031" s="240"/>
      <c r="I1031" s="234"/>
      <c r="J1031" s="234"/>
      <c r="K1031" s="234"/>
      <c r="L1031" s="234"/>
      <c r="M1031" s="234"/>
    </row>
    <row r="1032" spans="1:13" ht="15">
      <c r="A1032" s="237"/>
      <c r="B1032" s="244"/>
      <c r="C1032" s="234"/>
      <c r="D1032" s="245"/>
      <c r="E1032" s="246"/>
      <c r="F1032" s="247"/>
      <c r="G1032" s="239"/>
      <c r="H1032" s="240"/>
      <c r="I1032" s="234"/>
      <c r="J1032" s="234"/>
      <c r="K1032" s="234"/>
      <c r="L1032" s="234"/>
      <c r="M1032" s="234"/>
    </row>
    <row r="1033" spans="1:13" ht="15">
      <c r="A1033" s="53"/>
      <c r="B1033" s="82"/>
      <c r="C1033" s="1"/>
      <c r="D1033" s="56"/>
      <c r="E1033" s="1"/>
      <c r="F1033" s="111"/>
      <c r="G1033" s="112"/>
      <c r="H1033" s="113"/>
      <c r="I1033" s="1"/>
      <c r="J1033" s="1"/>
      <c r="K1033" s="1"/>
      <c r="L1033" s="1"/>
      <c r="M1033" s="1"/>
    </row>
    <row r="1034" spans="1:13">
      <c r="A1034" s="248"/>
      <c r="B1034" s="249"/>
      <c r="C1034" s="250"/>
      <c r="D1034" s="251"/>
      <c r="E1034" s="250"/>
      <c r="F1034" s="252"/>
      <c r="G1034" s="253"/>
      <c r="H1034" s="254"/>
      <c r="I1034" s="1"/>
      <c r="J1034" s="1"/>
      <c r="K1034" s="1"/>
      <c r="L1034" s="1"/>
      <c r="M1034" s="1"/>
    </row>
    <row r="1035" spans="1:13" ht="30">
      <c r="A1035" s="255" t="s">
        <v>240</v>
      </c>
      <c r="B1035" s="255" t="s">
        <v>266</v>
      </c>
      <c r="C1035" s="112"/>
      <c r="D1035" s="230"/>
      <c r="E1035" s="112"/>
      <c r="F1035" s="230"/>
      <c r="G1035" s="50"/>
      <c r="H1035" s="58">
        <f>SUM(H1024:H1033)</f>
        <v>0</v>
      </c>
      <c r="I1035" s="1"/>
      <c r="J1035" s="1"/>
      <c r="K1035" s="1"/>
      <c r="L1035" s="1"/>
      <c r="M1035" s="1"/>
    </row>
    <row r="1036" spans="1:13">
      <c r="A1036" s="256"/>
      <c r="B1036" s="257"/>
      <c r="C1036" s="258"/>
      <c r="D1036" s="259"/>
      <c r="E1036" s="258"/>
      <c r="F1036" s="58"/>
      <c r="G1036" s="260"/>
      <c r="H1036" s="175"/>
      <c r="I1036" s="1"/>
      <c r="J1036" s="1"/>
      <c r="K1036" s="1"/>
      <c r="L1036" s="1"/>
      <c r="M1036" s="1"/>
    </row>
    <row r="1037" spans="1:13">
      <c r="A1037" s="340"/>
      <c r="B1037" s="182"/>
      <c r="C1037" s="112"/>
      <c r="D1037" s="230"/>
      <c r="E1037" s="112"/>
      <c r="F1037" s="2"/>
      <c r="G1037" s="51"/>
      <c r="H1037" s="235"/>
      <c r="I1037" s="1"/>
      <c r="J1037" s="1"/>
      <c r="K1037" s="1"/>
      <c r="L1037" s="1"/>
      <c r="M1037" s="1"/>
    </row>
    <row r="1038" spans="1:13" ht="15" customHeight="1">
      <c r="A1038" s="5"/>
      <c r="B1038" s="153" t="s">
        <v>238</v>
      </c>
      <c r="C1038" s="7"/>
      <c r="D1038" s="8"/>
      <c r="E1038" s="7"/>
      <c r="F1038" s="61"/>
      <c r="G1038" s="7"/>
      <c r="H1038" s="84"/>
    </row>
    <row r="1039" spans="1:13" ht="15" customHeight="1">
      <c r="A1039" s="154"/>
      <c r="B1039" s="153" t="s">
        <v>284</v>
      </c>
      <c r="C1039" s="72"/>
      <c r="E1039" s="233"/>
      <c r="F1039" s="31"/>
      <c r="G1039" s="24"/>
      <c r="H1039" s="35"/>
    </row>
    <row r="1040" spans="1:13" ht="15" customHeight="1">
      <c r="A1040" s="154"/>
      <c r="B1040" s="153" t="s">
        <v>239</v>
      </c>
      <c r="C1040" s="72"/>
      <c r="E1040" s="233"/>
      <c r="F1040" s="31"/>
      <c r="G1040" s="24"/>
      <c r="H1040" s="35"/>
    </row>
    <row r="1041" spans="1:8" ht="15">
      <c r="A1041" s="154"/>
      <c r="B1041" s="299"/>
      <c r="C1041" s="72"/>
      <c r="E1041" s="24"/>
      <c r="F1041" s="31"/>
      <c r="G1041" s="24"/>
      <c r="H1041" s="35"/>
    </row>
    <row r="1042" spans="1:8">
      <c r="B1042" s="177" t="s">
        <v>95</v>
      </c>
      <c r="C1042" s="7"/>
      <c r="D1042" s="8"/>
      <c r="F1042" s="32"/>
      <c r="G1042" s="31"/>
      <c r="H1042" s="32"/>
    </row>
    <row r="1043" spans="1:8" ht="15">
      <c r="B1043" s="278" t="s">
        <v>268</v>
      </c>
      <c r="C1043" s="7"/>
      <c r="D1043" s="8"/>
      <c r="F1043" s="32"/>
      <c r="G1043" s="31"/>
      <c r="H1043" s="32"/>
    </row>
    <row r="1044" spans="1:8" ht="15">
      <c r="B1044" s="278" t="s">
        <v>275</v>
      </c>
      <c r="C1044" s="7"/>
      <c r="D1044" s="8"/>
      <c r="F1044" s="32"/>
      <c r="G1044" s="31"/>
      <c r="H1044" s="32"/>
    </row>
    <row r="1045" spans="1:8" ht="15">
      <c r="B1045" s="278" t="s">
        <v>276</v>
      </c>
      <c r="C1045" s="7"/>
      <c r="D1045" s="8"/>
      <c r="F1045" s="32"/>
      <c r="G1045" s="31"/>
      <c r="H1045" s="32"/>
    </row>
    <row r="1046" spans="1:8" ht="15">
      <c r="B1046" s="278" t="s">
        <v>277</v>
      </c>
      <c r="C1046" s="7"/>
      <c r="D1046" s="8"/>
      <c r="F1046" s="32"/>
      <c r="G1046" s="31"/>
      <c r="H1046" s="32"/>
    </row>
    <row r="1047" spans="1:8">
      <c r="B1047" s="177"/>
      <c r="C1047" s="7"/>
      <c r="D1047" s="8"/>
      <c r="F1047" s="32"/>
      <c r="G1047" s="31"/>
      <c r="H1047" s="32"/>
    </row>
    <row r="1048" spans="1:8">
      <c r="F1048" s="32"/>
      <c r="H1048" s="33"/>
    </row>
    <row r="1049" spans="1:8">
      <c r="B1049" s="36"/>
      <c r="D1049" s="316" t="s">
        <v>273</v>
      </c>
      <c r="F1049" s="32"/>
      <c r="H1049" s="33"/>
    </row>
    <row r="1050" spans="1:8">
      <c r="F1050" s="32"/>
      <c r="H1050" s="33"/>
    </row>
    <row r="1051" spans="1:8" ht="15.75">
      <c r="A1051" s="154"/>
      <c r="B1051" s="71" t="s">
        <v>155</v>
      </c>
      <c r="C1051" s="72"/>
      <c r="F1051" s="32"/>
      <c r="H1051" s="33"/>
    </row>
    <row r="1052" spans="1:8" ht="15.75">
      <c r="A1052" s="154"/>
      <c r="B1052" s="71"/>
      <c r="C1052" s="72"/>
      <c r="F1052" s="32"/>
      <c r="H1052" s="33"/>
    </row>
    <row r="1053" spans="1:8" ht="15.75">
      <c r="A1053" s="70" t="s">
        <v>99</v>
      </c>
      <c r="B1053" s="155" t="s">
        <v>4</v>
      </c>
      <c r="F1053" s="32"/>
      <c r="H1053" s="156">
        <f>SUM(H668)</f>
        <v>0</v>
      </c>
    </row>
    <row r="1054" spans="1:8" ht="15">
      <c r="A1054" s="38"/>
      <c r="B1054" s="63"/>
      <c r="F1054" s="32"/>
      <c r="H1054" s="33"/>
    </row>
    <row r="1055" spans="1:8" ht="15.75">
      <c r="A1055" s="70" t="s">
        <v>101</v>
      </c>
      <c r="B1055" s="71" t="s">
        <v>102</v>
      </c>
      <c r="C1055" s="72"/>
      <c r="F1055" s="44"/>
      <c r="G1055" s="7"/>
      <c r="H1055" s="44"/>
    </row>
    <row r="1056" spans="1:8" ht="15.75">
      <c r="A1056" s="70"/>
      <c r="B1056" s="71"/>
      <c r="C1056" s="72"/>
      <c r="F1056" s="44"/>
      <c r="G1056" s="7"/>
      <c r="H1056" s="44"/>
    </row>
    <row r="1057" spans="1:8" ht="15">
      <c r="A1057" s="154" t="s">
        <v>3</v>
      </c>
      <c r="B1057" s="72" t="s">
        <v>13</v>
      </c>
      <c r="C1057" s="72"/>
      <c r="F1057" s="44"/>
      <c r="G1057" s="61"/>
      <c r="H1057" s="156">
        <f>SUM(H683)</f>
        <v>0</v>
      </c>
    </row>
    <row r="1058" spans="1:8" ht="15">
      <c r="A1058" s="154"/>
      <c r="B1058" s="72"/>
      <c r="C1058" s="72"/>
      <c r="F1058" s="44"/>
      <c r="G1058" s="61"/>
      <c r="H1058" s="318"/>
    </row>
    <row r="1059" spans="1:8" ht="15">
      <c r="A1059" s="154" t="s">
        <v>12</v>
      </c>
      <c r="B1059" s="72" t="s">
        <v>16</v>
      </c>
      <c r="C1059" s="72"/>
      <c r="F1059" s="44"/>
      <c r="G1059" s="61"/>
      <c r="H1059" s="156">
        <f>SUM(H776)</f>
        <v>0</v>
      </c>
    </row>
    <row r="1060" spans="1:8" ht="15">
      <c r="A1060" s="154"/>
      <c r="B1060" s="72"/>
      <c r="C1060" s="72"/>
      <c r="F1060" s="44"/>
      <c r="G1060" s="61"/>
      <c r="H1060" s="319"/>
    </row>
    <row r="1061" spans="1:8" ht="15">
      <c r="A1061" s="154" t="s">
        <v>15</v>
      </c>
      <c r="B1061" s="72" t="s">
        <v>24</v>
      </c>
      <c r="C1061" s="72"/>
      <c r="F1061" s="44"/>
      <c r="G1061" s="61"/>
      <c r="H1061" s="156">
        <f>SUM(H803)</f>
        <v>0</v>
      </c>
    </row>
    <row r="1062" spans="1:8" ht="15">
      <c r="A1062" s="154"/>
      <c r="B1062" s="72"/>
      <c r="C1062" s="72"/>
      <c r="F1062" s="44"/>
      <c r="G1062" s="61"/>
      <c r="H1062" s="320"/>
    </row>
    <row r="1063" spans="1:8" ht="15">
      <c r="A1063" s="157" t="s">
        <v>23</v>
      </c>
      <c r="B1063" s="158" t="s">
        <v>156</v>
      </c>
      <c r="C1063" s="72"/>
      <c r="F1063" s="44"/>
      <c r="G1063" s="7"/>
      <c r="H1063" s="156">
        <f>SUM(H842)</f>
        <v>0</v>
      </c>
    </row>
    <row r="1064" spans="1:8" ht="15">
      <c r="A1064" s="154"/>
      <c r="B1064" s="159"/>
      <c r="C1064" s="72"/>
      <c r="F1064" s="44"/>
      <c r="G1064" s="61"/>
      <c r="H1064" s="320"/>
    </row>
    <row r="1065" spans="1:8" ht="15">
      <c r="A1065" s="154" t="s">
        <v>32</v>
      </c>
      <c r="B1065" s="158" t="s">
        <v>102</v>
      </c>
      <c r="C1065" s="72"/>
      <c r="F1065" s="44"/>
      <c r="G1065" s="7"/>
      <c r="H1065" s="156">
        <f>SUM(H923)</f>
        <v>0</v>
      </c>
    </row>
    <row r="1066" spans="1:8" ht="15">
      <c r="A1066" s="154"/>
      <c r="B1066" s="159"/>
      <c r="C1066" s="72"/>
      <c r="F1066" s="44"/>
      <c r="G1066" s="61"/>
      <c r="H1066" s="320"/>
    </row>
    <row r="1067" spans="1:8" ht="15">
      <c r="A1067" s="154" t="s">
        <v>37</v>
      </c>
      <c r="B1067" s="72" t="s">
        <v>157</v>
      </c>
      <c r="C1067" s="72"/>
      <c r="F1067" s="44"/>
      <c r="G1067" s="61"/>
      <c r="H1067" s="156">
        <f>SUM(H974)</f>
        <v>0</v>
      </c>
    </row>
    <row r="1068" spans="1:8" ht="15">
      <c r="A1068" s="154"/>
      <c r="B1068" s="72"/>
      <c r="C1068" s="72"/>
      <c r="F1068" s="44"/>
      <c r="G1068" s="61"/>
      <c r="H1068" s="320"/>
    </row>
    <row r="1069" spans="1:8" ht="15">
      <c r="A1069" s="161" t="s">
        <v>47</v>
      </c>
      <c r="B1069" s="162" t="s">
        <v>146</v>
      </c>
      <c r="C1069" s="26"/>
      <c r="D1069" s="8"/>
      <c r="E1069" s="7"/>
      <c r="F1069" s="44"/>
      <c r="H1069" s="156">
        <f>SUM(H1010)</f>
        <v>0</v>
      </c>
    </row>
    <row r="1070" spans="1:8" ht="15.75">
      <c r="A1070" s="70"/>
      <c r="B1070" s="71"/>
      <c r="C1070" s="72"/>
      <c r="F1070" s="44"/>
      <c r="G1070" s="7"/>
      <c r="H1070" s="87"/>
    </row>
    <row r="1071" spans="1:8" ht="15.75">
      <c r="A1071" s="70" t="s">
        <v>240</v>
      </c>
      <c r="B1071" s="331" t="s">
        <v>267</v>
      </c>
      <c r="F1071" s="32"/>
      <c r="H1071" s="156">
        <f>H1035</f>
        <v>0</v>
      </c>
    </row>
    <row r="1072" spans="1:8" ht="15">
      <c r="A1072" s="38"/>
      <c r="B1072" s="63"/>
      <c r="F1072" s="32"/>
      <c r="H1072" s="321"/>
    </row>
    <row r="1073" spans="1:19" ht="15.75">
      <c r="A1073" s="163"/>
      <c r="B1073" s="164"/>
      <c r="C1073" s="165"/>
      <c r="D1073" s="20"/>
      <c r="E1073" s="19"/>
      <c r="F1073" s="21"/>
      <c r="G1073" s="19"/>
      <c r="H1073" s="322"/>
    </row>
    <row r="1074" spans="1:19" ht="15.75">
      <c r="A1074" s="166"/>
      <c r="B1074" s="155" t="s">
        <v>158</v>
      </c>
      <c r="C1074" s="26"/>
      <c r="D1074" s="8"/>
      <c r="E1074" s="7"/>
      <c r="F1074" s="44"/>
      <c r="G1074" s="61"/>
      <c r="H1074" s="156">
        <f>SUM(H1053:H1071)</f>
        <v>0</v>
      </c>
      <c r="I1074" s="31"/>
    </row>
    <row r="1075" spans="1:19" ht="15.75">
      <c r="A1075" s="167"/>
      <c r="B1075" s="168"/>
      <c r="C1075" s="169"/>
      <c r="D1075" s="68"/>
      <c r="E1075" s="67"/>
      <c r="F1075" s="60"/>
      <c r="G1075" s="67"/>
      <c r="H1075" s="170"/>
    </row>
    <row r="1076" spans="1:19" ht="15.75">
      <c r="A1076" s="166"/>
      <c r="B1076" s="171"/>
      <c r="C1076" s="26"/>
      <c r="D1076" s="8"/>
      <c r="E1076" s="7"/>
      <c r="F1076" s="61"/>
      <c r="H1076" s="148"/>
    </row>
    <row r="1077" spans="1:19" ht="15.75">
      <c r="A1077" s="70"/>
      <c r="B1077" s="160" t="s">
        <v>159</v>
      </c>
      <c r="C1077" s="72"/>
      <c r="F1077" s="44"/>
      <c r="G1077" s="61"/>
      <c r="H1077" s="156">
        <f>H1074*0.25</f>
        <v>0</v>
      </c>
    </row>
    <row r="1078" spans="1:19" ht="15.75">
      <c r="A1078" s="70"/>
      <c r="B1078" s="160"/>
      <c r="C1078" s="72"/>
      <c r="F1078" s="44"/>
      <c r="G1078" s="61"/>
      <c r="H1078" s="320"/>
      <c r="I1078" s="194"/>
    </row>
    <row r="1079" spans="1:19">
      <c r="A1079" s="17"/>
      <c r="B1079" s="62"/>
      <c r="C1079" s="19"/>
      <c r="D1079" s="20"/>
      <c r="E1079" s="19"/>
      <c r="F1079" s="21"/>
      <c r="G1079" s="19"/>
      <c r="H1079" s="323"/>
    </row>
    <row r="1080" spans="1:19" ht="15.75">
      <c r="A1080" s="5"/>
      <c r="B1080" s="155" t="s">
        <v>94</v>
      </c>
      <c r="C1080" s="26"/>
      <c r="D1080" s="8"/>
      <c r="E1080" s="7"/>
      <c r="F1080" s="44"/>
      <c r="G1080" s="61"/>
      <c r="H1080" s="156">
        <f>H1074+H1077</f>
        <v>0</v>
      </c>
    </row>
    <row r="1081" spans="1:19">
      <c r="A1081" s="65"/>
      <c r="B1081" s="66"/>
      <c r="C1081" s="67"/>
      <c r="D1081" s="68"/>
      <c r="E1081" s="67"/>
      <c r="F1081" s="68"/>
      <c r="G1081" s="67"/>
      <c r="H1081" s="324"/>
    </row>
    <row r="1082" spans="1:19">
      <c r="H1082" s="77"/>
    </row>
    <row r="1085" spans="1:19">
      <c r="J1085" s="7"/>
      <c r="K1085" s="7"/>
      <c r="L1085" s="7"/>
      <c r="M1085" s="7"/>
      <c r="N1085" s="7"/>
      <c r="O1085" s="7"/>
      <c r="P1085" s="7"/>
      <c r="Q1085" s="7"/>
      <c r="R1085" s="7"/>
      <c r="S1085" s="7"/>
    </row>
    <row r="1086" spans="1:19">
      <c r="J1086" s="7"/>
      <c r="K1086" s="7"/>
      <c r="L1086" s="7"/>
      <c r="M1086" s="7"/>
      <c r="N1086" s="7"/>
      <c r="O1086" s="7"/>
      <c r="P1086" s="7"/>
      <c r="Q1086" s="7"/>
      <c r="R1086" s="7"/>
      <c r="S1086" s="7"/>
    </row>
    <row r="1087" spans="1:19">
      <c r="J1087" s="341"/>
      <c r="K1087" s="7"/>
      <c r="L1087" s="342"/>
      <c r="M1087" s="7"/>
      <c r="N1087" s="7"/>
      <c r="O1087" s="7"/>
      <c r="P1087" s="7"/>
      <c r="Q1087" s="7"/>
      <c r="R1087" s="7"/>
      <c r="S1087" s="7"/>
    </row>
    <row r="1088" spans="1:19" ht="15">
      <c r="B1088" s="29" t="s">
        <v>283</v>
      </c>
      <c r="J1088" s="341"/>
      <c r="K1088" s="7"/>
      <c r="L1088" s="342"/>
      <c r="M1088" s="7"/>
      <c r="N1088" s="7"/>
      <c r="O1088" s="7"/>
      <c r="P1088" s="7"/>
      <c r="Q1088" s="7"/>
      <c r="R1088" s="7"/>
      <c r="S1088" s="7"/>
    </row>
    <row r="1089" spans="2:19" ht="15">
      <c r="B1089" s="29"/>
      <c r="J1089" s="341"/>
      <c r="K1089" s="7"/>
      <c r="L1089" s="342"/>
      <c r="M1089" s="7"/>
      <c r="N1089" s="7"/>
      <c r="O1089" s="7"/>
      <c r="P1089" s="7"/>
      <c r="Q1089" s="7"/>
      <c r="R1089" s="7"/>
      <c r="S1089" s="7"/>
    </row>
    <row r="1090" spans="2:19">
      <c r="J1090" s="341"/>
      <c r="K1090" s="7"/>
      <c r="L1090" s="342"/>
      <c r="M1090" s="7"/>
      <c r="N1090" s="7"/>
      <c r="O1090" s="7"/>
      <c r="P1090" s="7"/>
      <c r="Q1090" s="7"/>
      <c r="R1090" s="7"/>
      <c r="S1090" s="7"/>
    </row>
    <row r="1091" spans="2:19">
      <c r="B1091" s="337" t="s">
        <v>274</v>
      </c>
      <c r="C1091" s="67"/>
      <c r="D1091" s="68"/>
      <c r="E1091" s="67"/>
      <c r="F1091" s="68"/>
      <c r="G1091" s="7"/>
      <c r="H1091" s="64">
        <f>H531</f>
        <v>0</v>
      </c>
      <c r="J1091" s="343"/>
      <c r="K1091" s="344"/>
      <c r="L1091" s="345"/>
      <c r="M1091" s="7"/>
      <c r="N1091" s="7"/>
      <c r="O1091" s="7"/>
      <c r="P1091" s="7"/>
      <c r="Q1091" s="7"/>
      <c r="R1091" s="7"/>
      <c r="S1091" s="7"/>
    </row>
    <row r="1092" spans="2:19">
      <c r="B1092" s="28"/>
      <c r="G1092" s="7"/>
      <c r="H1092" s="73"/>
      <c r="J1092" s="343"/>
      <c r="K1092" s="344"/>
      <c r="L1092" s="345"/>
      <c r="M1092" s="7"/>
      <c r="N1092" s="7"/>
      <c r="O1092" s="7"/>
      <c r="P1092" s="7"/>
      <c r="Q1092" s="7"/>
      <c r="R1092" s="7"/>
      <c r="S1092" s="7"/>
    </row>
    <row r="1093" spans="2:19">
      <c r="B1093" s="337" t="s">
        <v>273</v>
      </c>
      <c r="C1093" s="67"/>
      <c r="D1093" s="68"/>
      <c r="E1093" s="67"/>
      <c r="F1093" s="68"/>
      <c r="G1093" s="7"/>
      <c r="H1093" s="64">
        <f>H1074</f>
        <v>0</v>
      </c>
      <c r="J1093" s="343"/>
      <c r="K1093" s="344"/>
      <c r="L1093" s="345"/>
      <c r="M1093" s="7"/>
      <c r="N1093" s="7"/>
      <c r="O1093" s="7"/>
      <c r="P1093" s="7"/>
      <c r="Q1093" s="7"/>
      <c r="R1093" s="7"/>
      <c r="S1093" s="7"/>
    </row>
    <row r="1094" spans="2:19">
      <c r="G1094" s="7"/>
      <c r="H1094" s="73"/>
      <c r="J1094" s="343"/>
      <c r="K1094" s="344"/>
      <c r="L1094" s="345"/>
      <c r="M1094" s="7"/>
      <c r="N1094" s="7"/>
      <c r="O1094" s="7"/>
      <c r="P1094" s="7"/>
      <c r="Q1094" s="7"/>
      <c r="R1094" s="7"/>
      <c r="S1094" s="7"/>
    </row>
    <row r="1095" spans="2:19">
      <c r="B1095" s="69"/>
      <c r="C1095" s="7"/>
      <c r="D1095" s="8"/>
      <c r="E1095" s="7"/>
      <c r="F1095" s="8"/>
      <c r="G1095" s="7"/>
      <c r="H1095" s="73"/>
      <c r="J1095" s="343"/>
      <c r="K1095" s="344"/>
      <c r="L1095" s="345"/>
      <c r="M1095" s="7"/>
      <c r="N1095" s="7"/>
      <c r="O1095" s="7"/>
      <c r="P1095" s="7"/>
      <c r="Q1095" s="7"/>
      <c r="R1095" s="7"/>
      <c r="S1095" s="7"/>
    </row>
    <row r="1096" spans="2:19" ht="15">
      <c r="B1096" s="348" t="s">
        <v>315</v>
      </c>
      <c r="C1096" s="349"/>
      <c r="D1096" s="324"/>
      <c r="E1096" s="349"/>
      <c r="F1096" s="324"/>
      <c r="G1096" s="147"/>
      <c r="H1096" s="64">
        <f>H1091+H1093</f>
        <v>0</v>
      </c>
      <c r="J1096" s="346"/>
      <c r="K1096" s="344"/>
      <c r="L1096" s="347"/>
      <c r="M1096" s="7"/>
      <c r="N1096" s="7"/>
      <c r="O1096" s="7"/>
      <c r="P1096" s="7"/>
      <c r="Q1096" s="7"/>
      <c r="R1096" s="7"/>
      <c r="S1096" s="7"/>
    </row>
    <row r="1097" spans="2:19" ht="15">
      <c r="B1097" s="29"/>
      <c r="C1097" s="76"/>
      <c r="D1097" s="77"/>
      <c r="E1097" s="76"/>
      <c r="F1097" s="77"/>
      <c r="G1097" s="76"/>
      <c r="H1097" s="77"/>
      <c r="J1097" s="7"/>
      <c r="K1097" s="7"/>
      <c r="L1097" s="7"/>
      <c r="M1097" s="7"/>
      <c r="N1097" s="7"/>
      <c r="O1097" s="7"/>
      <c r="P1097" s="7"/>
      <c r="Q1097" s="7"/>
      <c r="R1097" s="7"/>
      <c r="S1097" s="7"/>
    </row>
    <row r="1098" spans="2:19" ht="15">
      <c r="B1098" s="348" t="s">
        <v>281</v>
      </c>
      <c r="C1098" s="349"/>
      <c r="D1098" s="324"/>
      <c r="E1098" s="349"/>
      <c r="F1098" s="324"/>
      <c r="G1098" s="76"/>
      <c r="H1098" s="64">
        <f>H1096*0.25</f>
        <v>0</v>
      </c>
      <c r="J1098" s="7"/>
      <c r="K1098" s="7"/>
      <c r="L1098" s="7"/>
      <c r="M1098" s="7"/>
      <c r="N1098" s="7"/>
      <c r="O1098" s="7"/>
      <c r="P1098" s="7"/>
      <c r="Q1098" s="7"/>
      <c r="R1098" s="7"/>
      <c r="S1098" s="7"/>
    </row>
    <row r="1099" spans="2:19" ht="15">
      <c r="B1099" s="63"/>
      <c r="C1099" s="147"/>
      <c r="D1099" s="73"/>
      <c r="E1099" s="147"/>
      <c r="F1099" s="73"/>
      <c r="G1099" s="147"/>
      <c r="H1099" s="73"/>
      <c r="J1099" s="7"/>
      <c r="K1099" s="7"/>
      <c r="L1099" s="7"/>
      <c r="M1099" s="7"/>
      <c r="N1099" s="7"/>
      <c r="O1099" s="7"/>
      <c r="P1099" s="7"/>
      <c r="Q1099" s="7"/>
      <c r="R1099" s="7"/>
      <c r="S1099" s="7"/>
    </row>
    <row r="1100" spans="2:19" ht="15">
      <c r="B1100" s="348" t="s">
        <v>282</v>
      </c>
      <c r="C1100" s="349"/>
      <c r="D1100" s="324"/>
      <c r="E1100" s="349"/>
      <c r="F1100" s="324"/>
      <c r="G1100" s="147"/>
      <c r="H1100" s="64">
        <f>H1096+H1098</f>
        <v>0</v>
      </c>
      <c r="J1100" s="7"/>
      <c r="K1100" s="7"/>
      <c r="L1100" s="7"/>
      <c r="M1100" s="7"/>
      <c r="N1100" s="7"/>
      <c r="O1100" s="7"/>
      <c r="P1100" s="7"/>
      <c r="Q1100" s="7"/>
      <c r="R1100" s="7"/>
      <c r="S1100" s="7"/>
    </row>
    <row r="1101" spans="2:19" ht="15">
      <c r="B1101" s="29"/>
      <c r="C1101" s="76"/>
      <c r="D1101" s="77"/>
      <c r="E1101" s="76"/>
      <c r="F1101" s="77"/>
      <c r="G1101" s="76"/>
      <c r="H1101" s="77"/>
      <c r="J1101" s="7"/>
      <c r="K1101" s="7"/>
      <c r="L1101" s="7"/>
      <c r="M1101" s="7"/>
      <c r="N1101" s="7"/>
      <c r="O1101" s="7"/>
      <c r="P1101" s="7"/>
      <c r="Q1101" s="7"/>
      <c r="R1101" s="7"/>
      <c r="S1101" s="7"/>
    </row>
    <row r="1102" spans="2:19">
      <c r="J1102" s="7"/>
      <c r="K1102" s="7"/>
      <c r="L1102" s="7"/>
      <c r="M1102" s="7"/>
      <c r="N1102" s="7"/>
      <c r="O1102" s="7"/>
      <c r="P1102" s="7"/>
      <c r="Q1102" s="7"/>
      <c r="R1102" s="7"/>
      <c r="S1102" s="7"/>
    </row>
    <row r="1103" spans="2:19">
      <c r="J1103" s="7"/>
      <c r="K1103" s="7"/>
      <c r="L1103" s="7"/>
      <c r="M1103" s="7"/>
      <c r="N1103" s="7"/>
      <c r="O1103" s="7"/>
      <c r="P1103" s="7"/>
      <c r="Q1103" s="7"/>
      <c r="R1103" s="7"/>
      <c r="S1103" s="7"/>
    </row>
    <row r="1104" spans="2:19">
      <c r="J1104" s="7"/>
      <c r="K1104" s="7"/>
      <c r="L1104" s="7"/>
      <c r="M1104" s="7"/>
      <c r="N1104" s="7"/>
      <c r="O1104" s="7"/>
      <c r="P1104" s="7"/>
      <c r="Q1104" s="7"/>
      <c r="R1104" s="7"/>
      <c r="S1104" s="7"/>
    </row>
    <row r="1105" spans="2:19">
      <c r="J1105" s="7"/>
      <c r="K1105" s="7"/>
      <c r="L1105" s="7"/>
      <c r="M1105" s="7"/>
      <c r="N1105" s="7"/>
      <c r="O1105" s="7"/>
      <c r="P1105" s="7"/>
      <c r="Q1105" s="7"/>
      <c r="R1105" s="7"/>
      <c r="S1105" s="7"/>
    </row>
    <row r="1106" spans="2:19">
      <c r="J1106" s="7"/>
      <c r="K1106" s="7"/>
      <c r="L1106" s="7"/>
      <c r="M1106" s="7"/>
      <c r="N1106" s="7"/>
      <c r="O1106" s="7"/>
      <c r="P1106" s="7"/>
      <c r="Q1106" s="7"/>
      <c r="R1106" s="7"/>
      <c r="S1106" s="7"/>
    </row>
    <row r="1107" spans="2:19">
      <c r="J1107" s="7"/>
      <c r="K1107" s="7"/>
      <c r="L1107" s="7"/>
      <c r="M1107" s="7"/>
      <c r="N1107" s="7"/>
      <c r="O1107" s="7"/>
      <c r="P1107" s="7"/>
      <c r="Q1107" s="7"/>
      <c r="R1107" s="7"/>
      <c r="S1107" s="7"/>
    </row>
    <row r="1108" spans="2:19">
      <c r="J1108" s="7"/>
      <c r="K1108" s="7"/>
      <c r="L1108" s="7"/>
      <c r="M1108" s="7"/>
      <c r="N1108" s="7"/>
      <c r="O1108" s="7"/>
      <c r="P1108" s="7"/>
      <c r="Q1108" s="7"/>
      <c r="R1108" s="7"/>
      <c r="S1108" s="7"/>
    </row>
    <row r="1109" spans="2:19">
      <c r="B1109" s="69"/>
      <c r="C1109" s="7"/>
      <c r="D1109" s="8"/>
      <c r="E1109" s="7"/>
      <c r="F1109" s="8"/>
      <c r="G1109" s="7"/>
      <c r="H1109" s="8"/>
      <c r="I1109" s="7"/>
    </row>
    <row r="1110" spans="2:19">
      <c r="B1110" s="69"/>
      <c r="C1110" s="7"/>
      <c r="D1110" s="8"/>
      <c r="E1110" s="7"/>
      <c r="F1110" s="8"/>
      <c r="G1110" s="7"/>
      <c r="H1110" s="8"/>
      <c r="I1110" s="7"/>
    </row>
    <row r="1111" spans="2:19">
      <c r="B1111" s="69"/>
      <c r="C1111" s="7"/>
      <c r="D1111" s="8"/>
      <c r="E1111" s="7"/>
      <c r="F1111" s="8"/>
      <c r="G1111" s="7"/>
      <c r="H1111" s="8"/>
      <c r="I1111" s="7"/>
    </row>
    <row r="1112" spans="2:19">
      <c r="B1112" s="69"/>
      <c r="C1112" s="7"/>
      <c r="D1112" s="8"/>
      <c r="E1112" s="7"/>
      <c r="F1112" s="8"/>
      <c r="G1112" s="7"/>
      <c r="H1112" s="8"/>
      <c r="I1112" s="7"/>
    </row>
    <row r="1113" spans="2:19" ht="15">
      <c r="B1113" s="63"/>
      <c r="C1113" s="7"/>
      <c r="D1113" s="8"/>
      <c r="E1113" s="7"/>
      <c r="F1113" s="8"/>
      <c r="G1113" s="7"/>
      <c r="H1113" s="8"/>
      <c r="I1113" s="7"/>
    </row>
    <row r="1114" spans="2:19">
      <c r="B1114" s="69"/>
      <c r="C1114" s="7"/>
      <c r="D1114" s="8"/>
      <c r="E1114" s="7"/>
      <c r="F1114" s="8"/>
      <c r="G1114" s="7"/>
      <c r="H1114" s="8"/>
      <c r="I1114" s="7"/>
    </row>
    <row r="1115" spans="2:19">
      <c r="B1115" s="69"/>
      <c r="C1115" s="7"/>
      <c r="D1115" s="8"/>
      <c r="E1115" s="7"/>
      <c r="F1115" s="8"/>
      <c r="G1115" s="7"/>
      <c r="H1115" s="338"/>
      <c r="I1115" s="7"/>
    </row>
    <row r="1116" spans="2:19">
      <c r="B1116" s="69"/>
      <c r="C1116" s="7"/>
      <c r="D1116" s="8"/>
      <c r="E1116" s="7"/>
      <c r="F1116" s="8"/>
      <c r="G1116" s="7"/>
      <c r="H1116" s="338"/>
      <c r="I1116" s="7"/>
    </row>
    <row r="1117" spans="2:19">
      <c r="B1117" s="69"/>
      <c r="C1117" s="7"/>
      <c r="D1117" s="8"/>
      <c r="E1117" s="7"/>
      <c r="F1117" s="8"/>
      <c r="G1117" s="7"/>
      <c r="H1117" s="338"/>
      <c r="I1117" s="7"/>
    </row>
    <row r="1118" spans="2:19">
      <c r="B1118" s="69"/>
      <c r="C1118" s="7"/>
      <c r="D1118" s="8"/>
      <c r="E1118" s="7"/>
      <c r="F1118" s="8"/>
      <c r="G1118" s="7"/>
      <c r="H1118" s="338"/>
      <c r="I1118" s="7"/>
    </row>
    <row r="1119" spans="2:19">
      <c r="B1119" s="69"/>
      <c r="C1119" s="7"/>
      <c r="D1119" s="8"/>
      <c r="E1119" s="7"/>
      <c r="F1119" s="8"/>
      <c r="G1119" s="7"/>
      <c r="H1119" s="338"/>
      <c r="I1119" s="7"/>
    </row>
    <row r="1120" spans="2:19">
      <c r="B1120" s="69"/>
      <c r="C1120" s="7"/>
      <c r="D1120" s="8"/>
      <c r="E1120" s="7"/>
      <c r="F1120" s="8"/>
      <c r="G1120" s="7"/>
      <c r="H1120" s="338"/>
      <c r="I1120" s="7"/>
    </row>
    <row r="1121" spans="2:9">
      <c r="B1121" s="69"/>
      <c r="C1121" s="7"/>
      <c r="D1121" s="8"/>
      <c r="E1121" s="7"/>
      <c r="F1121" s="8"/>
      <c r="G1121" s="7"/>
      <c r="H1121" s="338"/>
      <c r="I1121" s="7"/>
    </row>
    <row r="1122" spans="2:9">
      <c r="B1122" s="69"/>
      <c r="C1122" s="7"/>
      <c r="D1122" s="8"/>
      <c r="E1122" s="7"/>
      <c r="F1122" s="8"/>
      <c r="G1122" s="7"/>
      <c r="H1122" s="338"/>
      <c r="I1122" s="7"/>
    </row>
    <row r="1123" spans="2:9">
      <c r="B1123" s="69"/>
      <c r="C1123" s="7"/>
      <c r="D1123" s="8"/>
      <c r="E1123" s="7"/>
      <c r="F1123" s="8"/>
      <c r="G1123" s="7"/>
      <c r="H1123" s="338"/>
      <c r="I1123" s="7"/>
    </row>
    <row r="1124" spans="2:9">
      <c r="B1124" s="69"/>
      <c r="C1124" s="7"/>
      <c r="D1124" s="8"/>
      <c r="E1124" s="7"/>
      <c r="F1124" s="8"/>
      <c r="G1124" s="7"/>
      <c r="H1124" s="338"/>
      <c r="I1124" s="7"/>
    </row>
    <row r="1125" spans="2:9">
      <c r="B1125" s="69"/>
      <c r="C1125" s="7"/>
      <c r="D1125" s="8"/>
      <c r="E1125" s="7"/>
      <c r="F1125" s="8"/>
      <c r="G1125" s="7"/>
      <c r="H1125" s="338"/>
      <c r="I1125" s="7"/>
    </row>
    <row r="1126" spans="2:9">
      <c r="B1126" s="69"/>
      <c r="C1126" s="7"/>
      <c r="D1126" s="8"/>
      <c r="E1126" s="7"/>
      <c r="F1126" s="8"/>
      <c r="G1126" s="7"/>
      <c r="H1126" s="338"/>
      <c r="I1126" s="7"/>
    </row>
    <row r="1127" spans="2:9">
      <c r="B1127" s="69"/>
      <c r="C1127" s="7"/>
      <c r="D1127" s="8"/>
      <c r="E1127" s="7"/>
      <c r="F1127" s="8"/>
      <c r="G1127" s="7"/>
      <c r="H1127" s="338"/>
      <c r="I1127" s="7"/>
    </row>
    <row r="1128" spans="2:9">
      <c r="B1128" s="69"/>
      <c r="C1128" s="7"/>
      <c r="D1128" s="8"/>
      <c r="E1128" s="7"/>
      <c r="F1128" s="8"/>
      <c r="G1128" s="7"/>
      <c r="H1128" s="338"/>
      <c r="I1128" s="7"/>
    </row>
    <row r="1129" spans="2:9">
      <c r="B1129" s="69"/>
      <c r="C1129" s="7"/>
      <c r="D1129" s="8"/>
      <c r="E1129" s="7"/>
      <c r="F1129" s="8"/>
      <c r="G1129" s="7"/>
      <c r="H1129" s="338"/>
      <c r="I1129" s="7"/>
    </row>
    <row r="1130" spans="2:9">
      <c r="B1130" s="69"/>
      <c r="C1130" s="7"/>
      <c r="D1130" s="8"/>
      <c r="E1130" s="7"/>
      <c r="F1130" s="8"/>
      <c r="G1130" s="7"/>
      <c r="H1130" s="350"/>
      <c r="I1130" s="7"/>
    </row>
    <row r="1131" spans="2:9">
      <c r="B1131" s="69"/>
      <c r="C1131" s="7"/>
      <c r="D1131" s="8"/>
      <c r="E1131" s="7"/>
      <c r="F1131" s="8"/>
      <c r="G1131" s="7"/>
      <c r="H1131" s="351"/>
      <c r="I1131" s="7"/>
    </row>
    <row r="1132" spans="2:9">
      <c r="B1132" s="69"/>
      <c r="C1132" s="7"/>
      <c r="D1132" s="8"/>
      <c r="E1132" s="7"/>
      <c r="F1132" s="8"/>
      <c r="G1132" s="7"/>
      <c r="H1132" s="350"/>
      <c r="I1132" s="7"/>
    </row>
    <row r="1133" spans="2:9">
      <c r="B1133" s="69"/>
      <c r="C1133" s="7"/>
      <c r="D1133" s="8"/>
      <c r="E1133" s="7"/>
      <c r="F1133" s="8"/>
      <c r="G1133" s="7"/>
      <c r="H1133" s="352"/>
      <c r="I1133" s="7"/>
    </row>
    <row r="1134" spans="2:9">
      <c r="B1134" s="69"/>
      <c r="C1134" s="7"/>
      <c r="D1134" s="8"/>
      <c r="E1134" s="7"/>
      <c r="F1134" s="8"/>
      <c r="G1134" s="7"/>
      <c r="H1134" s="8"/>
      <c r="I1134" s="7"/>
    </row>
    <row r="1135" spans="2:9">
      <c r="B1135" s="69"/>
      <c r="C1135" s="7"/>
      <c r="D1135" s="8"/>
      <c r="E1135" s="7"/>
      <c r="F1135" s="8"/>
      <c r="G1135" s="7"/>
      <c r="H1135" s="353"/>
      <c r="I1135" s="7"/>
    </row>
    <row r="1136" spans="2:9">
      <c r="B1136" s="69"/>
      <c r="C1136" s="7"/>
      <c r="D1136" s="8"/>
      <c r="E1136" s="7"/>
      <c r="F1136" s="8"/>
      <c r="G1136" s="7"/>
      <c r="H1136" s="8"/>
      <c r="I1136" s="7"/>
    </row>
  </sheetData>
  <mergeCells count="4">
    <mergeCell ref="F128:H128"/>
    <mergeCell ref="B132:G132"/>
    <mergeCell ref="F671:H671"/>
    <mergeCell ref="B675:G675"/>
  </mergeCells>
  <pageMargins left="0.59055118110236227" right="0.19685039370078741" top="0.59055118110236227" bottom="1.1811023622047245" header="0.51181102362204722" footer="0.39370078740157483"/>
  <pageSetup paperSize="9" scale="76" orientation="portrait" r:id="rId1"/>
  <headerFooter alignWithMargins="0">
    <oddFooter>&amp;L&amp;"Arial,Italic"
______________________________________________________________________________________
Broj projekta: 2735/2 - Rekonstrukcija kanalizacijske mreže aglomeracije „Križevci“ - ETAPA 2&amp;R&amp;P</oddFooter>
  </headerFooter>
  <rowBreaks count="46" manualBreakCount="46">
    <brk id="25" max="7" man="1"/>
    <brk id="40" max="7" man="1"/>
    <brk id="55" max="7" man="1"/>
    <brk id="64" max="7" man="1"/>
    <brk id="73" max="16383" man="1"/>
    <brk id="98" max="16383" man="1"/>
    <brk id="126" max="7" man="1"/>
    <brk id="141" max="7" man="1"/>
    <brk id="172" max="7" man="1"/>
    <brk id="198" max="7" man="1"/>
    <brk id="237" max="7" man="1"/>
    <brk id="263" max="7" man="1"/>
    <brk id="282" max="16383" man="1"/>
    <brk id="291" max="16383" man="1"/>
    <brk id="302" max="7" man="1"/>
    <brk id="331" max="7" man="1"/>
    <brk id="352" max="16383" man="1"/>
    <brk id="383" max="7" man="1"/>
    <brk id="386" max="7" man="1"/>
    <brk id="407" max="16383" man="1"/>
    <brk id="434" max="7" man="1"/>
    <brk id="470" max="16383" man="1"/>
    <brk id="482" max="16383" man="1"/>
    <brk id="494" max="7" man="1"/>
    <brk id="543" max="7" man="1"/>
    <brk id="568" max="7" man="1"/>
    <brk id="582" max="7" man="1"/>
    <brk id="597" max="7" man="1"/>
    <brk id="607" max="7" man="1"/>
    <brk id="633" max="7" man="1"/>
    <brk id="669" max="7" man="1"/>
    <brk id="685" max="7" man="1"/>
    <brk id="715" max="7" man="1"/>
    <brk id="740" max="7" man="1"/>
    <brk id="779" max="7" man="1"/>
    <brk id="805" max="7" man="1"/>
    <brk id="824" max="7" man="1"/>
    <brk id="844" max="7" man="1"/>
    <brk id="873" max="7" man="1"/>
    <brk id="905" max="7" man="1"/>
    <brk id="925" max="7" man="1"/>
    <brk id="954" max="7" man="1"/>
    <brk id="976" max="7" man="1"/>
    <brk id="1012" max="7" man="1"/>
    <brk id="1037" max="7" man="1"/>
    <brk id="1085"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Troskovnik</vt:lpstr>
      <vt:lpstr>List1</vt:lpstr>
      <vt:lpstr>Troskovnik!Print_Area</vt:lpstr>
      <vt:lpstr>Troskovnik!Print_Titles</vt:lpstr>
    </vt:vector>
  </TitlesOfParts>
  <Company>DG-Hidroprojekt91</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davor</dc:creator>
  <cp:lastModifiedBy>Ivica Sirjan</cp:lastModifiedBy>
  <cp:lastPrinted>2015-04-07T08:19:30Z</cp:lastPrinted>
  <dcterms:created xsi:type="dcterms:W3CDTF">2008-04-29T06:25:20Z</dcterms:created>
  <dcterms:modified xsi:type="dcterms:W3CDTF">2018-08-01T12:56:47Z</dcterms:modified>
</cp:coreProperties>
</file>