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mc:AlternateContent xmlns:mc="http://schemas.openxmlformats.org/markup-compatibility/2006">
    <mc:Choice Requires="x15">
      <x15ac:absPath xmlns:x15ac="http://schemas.microsoft.com/office/spreadsheetml/2010/11/ac" url="V:\Velimir i Darko\JAVNA NABAVA\Javna nabava 2022\JN 2022 I. Viteza kan\"/>
    </mc:Choice>
  </mc:AlternateContent>
  <xr:revisionPtr revIDLastSave="0" documentId="13_ncr:1_{76824C8C-8ED2-49BD-969B-328DCEC6C5A5}" xr6:coauthVersionLast="47" xr6:coauthVersionMax="47" xr10:uidLastSave="{00000000-0000-0000-0000-000000000000}"/>
  <bookViews>
    <workbookView xWindow="-120" yWindow="-120" windowWidth="29040" windowHeight="15840" tabRatio="869" xr2:uid="{00000000-000D-0000-FFFF-FFFF00000000}"/>
  </bookViews>
  <sheets>
    <sheet name="I. Viteza 7.1.2." sheetId="10" r:id="rId1"/>
    <sheet name="I. Viteza 7.1.1." sheetId="11" r:id="rId2"/>
    <sheet name="I Viteza 7. dio" sheetId="13" r:id="rId3"/>
    <sheet name="Rekapit I. Viteza" sheetId="14" r:id="rId4"/>
  </sheets>
  <definedNames>
    <definedName name="_Toc41876769" localSheetId="0">'I. Viteza 7.1.2.'!#REF!</definedName>
    <definedName name="_Toc41876770" localSheetId="0">'I. Viteza 7.1.2.'!#REF!</definedName>
    <definedName name="_Toc41876771" localSheetId="0">'I. Viteza 7.1.2.'!#REF!</definedName>
    <definedName name="_Toc41876773" localSheetId="0">'I. Viteza 7.1.2.'!#REF!</definedName>
    <definedName name="_Toc41876780" localSheetId="0">'I. Viteza 7.1.2.'!#REF!</definedName>
    <definedName name="_Toc41876781" localSheetId="0">'I. Viteza 7.1.2.'!#REF!</definedName>
    <definedName name="_xlnm.Print_Titles" localSheetId="0">'I. Viteza 7.1.2.'!$1:$4</definedName>
    <definedName name="_xlnm.Print_Area" localSheetId="0">'I. Viteza 7.1.2.'!$A$1:$H$511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463" i="10" l="1"/>
  <c r="H467" i="10" s="1"/>
  <c r="H502" i="10" s="1"/>
  <c r="H415" i="10"/>
  <c r="H418" i="10" s="1"/>
  <c r="H498" i="10" s="1"/>
  <c r="D347" i="10"/>
  <c r="D362" i="10" s="1"/>
  <c r="H280" i="10"/>
  <c r="H273" i="10"/>
  <c r="H265" i="10"/>
  <c r="H257" i="10"/>
  <c r="H242" i="10"/>
  <c r="H235" i="10"/>
  <c r="H229" i="10"/>
  <c r="D214" i="10"/>
  <c r="H214" i="10" s="1"/>
  <c r="H207" i="10"/>
  <c r="H188" i="10"/>
  <c r="H182" i="10"/>
  <c r="H174" i="10"/>
  <c r="H122" i="10"/>
  <c r="H126" i="10" s="1"/>
  <c r="H488" i="10" s="1"/>
  <c r="H108" i="10"/>
  <c r="D106" i="10"/>
  <c r="H106" i="10" s="1"/>
  <c r="H94" i="10"/>
  <c r="H83" i="10"/>
  <c r="F14" i="10"/>
  <c r="D104" i="10" s="1"/>
  <c r="H104" i="10" s="1"/>
  <c r="H463" i="11"/>
  <c r="H469" i="11" s="1"/>
  <c r="H504" i="11" s="1"/>
  <c r="H415" i="11"/>
  <c r="H418" i="11" s="1"/>
  <c r="H500" i="11" s="1"/>
  <c r="D348" i="11"/>
  <c r="D362" i="11" s="1"/>
  <c r="H281" i="11"/>
  <c r="H274" i="11"/>
  <c r="H266" i="11"/>
  <c r="H258" i="11"/>
  <c r="H243" i="11"/>
  <c r="H236" i="11"/>
  <c r="H230" i="11"/>
  <c r="D215" i="11"/>
  <c r="H215" i="11" s="1"/>
  <c r="H208" i="11"/>
  <c r="H189" i="11"/>
  <c r="H183" i="11"/>
  <c r="H175" i="11"/>
  <c r="H122" i="11"/>
  <c r="H126" i="11" s="1"/>
  <c r="H490" i="11" s="1"/>
  <c r="H108" i="11"/>
  <c r="D106" i="11"/>
  <c r="H106" i="11" s="1"/>
  <c r="H94" i="11"/>
  <c r="H83" i="11"/>
  <c r="F14" i="11"/>
  <c r="F114" i="11" s="1"/>
  <c r="H470" i="13"/>
  <c r="H474" i="13" s="1"/>
  <c r="H509" i="13" s="1"/>
  <c r="H422" i="13"/>
  <c r="H425" i="13" s="1"/>
  <c r="H505" i="13" s="1"/>
  <c r="D355" i="13"/>
  <c r="D369" i="13" s="1"/>
  <c r="D435" i="13" s="1"/>
  <c r="H288" i="13"/>
  <c r="H281" i="13"/>
  <c r="H273" i="13"/>
  <c r="H265" i="13"/>
  <c r="H250" i="13"/>
  <c r="H243" i="13"/>
  <c r="H237" i="13"/>
  <c r="D222" i="13"/>
  <c r="H222" i="13" s="1"/>
  <c r="H215" i="13"/>
  <c r="H196" i="13"/>
  <c r="H190" i="13"/>
  <c r="H182" i="13"/>
  <c r="H129" i="13"/>
  <c r="H133" i="13" s="1"/>
  <c r="H495" i="13" s="1"/>
  <c r="H115" i="13"/>
  <c r="D113" i="13"/>
  <c r="H113" i="13" s="1"/>
  <c r="H101" i="13"/>
  <c r="H90" i="13"/>
  <c r="H65" i="13"/>
  <c r="F14" i="13"/>
  <c r="D111" i="13" s="1"/>
  <c r="H111" i="13" s="1"/>
  <c r="D104" i="11" l="1"/>
  <c r="H104" i="11" s="1"/>
  <c r="H245" i="10"/>
  <c r="H492" i="10" s="1"/>
  <c r="H253" i="13"/>
  <c r="H499" i="13" s="1"/>
  <c r="H348" i="11"/>
  <c r="D428" i="11"/>
  <c r="D440" i="11" s="1"/>
  <c r="H440" i="11" s="1"/>
  <c r="H362" i="11"/>
  <c r="H246" i="11"/>
  <c r="H494" i="11" s="1"/>
  <c r="H347" i="10"/>
  <c r="H284" i="10"/>
  <c r="H494" i="10" s="1"/>
  <c r="H362" i="10"/>
  <c r="D428" i="10"/>
  <c r="D440" i="10" s="1"/>
  <c r="H440" i="10" s="1"/>
  <c r="D92" i="10"/>
  <c r="H92" i="10" s="1"/>
  <c r="H111" i="10" s="1"/>
  <c r="H484" i="10" s="1"/>
  <c r="F114" i="10"/>
  <c r="H218" i="10"/>
  <c r="H490" i="10" s="1"/>
  <c r="H285" i="11"/>
  <c r="H496" i="11" s="1"/>
  <c r="H219" i="11"/>
  <c r="H492" i="11" s="1"/>
  <c r="D92" i="11"/>
  <c r="H92" i="11" s="1"/>
  <c r="H355" i="13"/>
  <c r="H292" i="13"/>
  <c r="H501" i="13" s="1"/>
  <c r="H226" i="13"/>
  <c r="H497" i="13" s="1"/>
  <c r="D99" i="13"/>
  <c r="H99" i="13" s="1"/>
  <c r="H118" i="13" s="1"/>
  <c r="H491" i="13" s="1"/>
  <c r="H435" i="13"/>
  <c r="D447" i="13"/>
  <c r="H447" i="13" s="1"/>
  <c r="H369" i="13"/>
  <c r="F121" i="13"/>
  <c r="H428" i="11" l="1"/>
  <c r="H444" i="11" s="1"/>
  <c r="H502" i="11" s="1"/>
  <c r="H111" i="11"/>
  <c r="H486" i="11" s="1"/>
  <c r="H366" i="10"/>
  <c r="H496" i="10" s="1"/>
  <c r="H366" i="11"/>
  <c r="H498" i="11" s="1"/>
  <c r="H428" i="10"/>
  <c r="H444" i="10" s="1"/>
  <c r="H500" i="10" s="1"/>
  <c r="H373" i="13"/>
  <c r="H503" i="13" s="1"/>
  <c r="H451" i="13"/>
  <c r="H507" i="13" s="1"/>
  <c r="H505" i="10" l="1"/>
  <c r="E16" i="14" s="1"/>
  <c r="H507" i="11"/>
  <c r="E18" i="14" s="1"/>
  <c r="H512" i="13"/>
  <c r="E20" i="14" s="1"/>
  <c r="E23"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1_21" type="6" refreshedVersion="3" background="1" saveData="1">
    <textPr sourceFile="D:\0_Radni\ODVODNJA\Slavonski_Brod\2557_C_D\2557_C\01_Glavni\01_Tekstovi\09_Troskovnik_s_dokaznicom_mjera\C1_2.txt" delimited="0" decimal="," thousands=".">
      <textFields count="7">
        <textField/>
        <textField position="3"/>
        <textField position="9"/>
        <textField position="13"/>
        <textField position="19"/>
        <textField position="24"/>
        <textField position="30"/>
      </textFields>
    </textPr>
  </connection>
  <connection id="2" xr16:uid="{00000000-0015-0000-FFFF-FFFF01000000}" name="C1_31" type="6" refreshedVersion="3" background="1" saveData="1">
    <textPr sourceFile="D:\0_Radni\ODVODNJA\Slavonski_Brod\2557_C_D\2557_C\01_Glavni\01_Tekstovi\09_Troskovnik_s_dokaznicom_mjera\C1_3.txt" delimited="0" decimal="," thousands=".">
      <textFields count="7">
        <textField/>
        <textField position="3"/>
        <textField position="9"/>
        <textField position="13"/>
        <textField position="19"/>
        <textField position="24"/>
        <textField position="30"/>
      </textFields>
    </textPr>
  </connection>
</connections>
</file>

<file path=xl/sharedStrings.xml><?xml version="1.0" encoding="utf-8"?>
<sst xmlns="http://schemas.openxmlformats.org/spreadsheetml/2006/main" count="1074" uniqueCount="321">
  <si>
    <r>
      <t>m</t>
    </r>
    <r>
      <rPr>
        <vertAlign val="superscript"/>
        <sz val="11"/>
        <rFont val="Arial"/>
        <family val="2"/>
        <charset val="238"/>
      </rPr>
      <t>2</t>
    </r>
  </si>
  <si>
    <r>
      <t>m</t>
    </r>
    <r>
      <rPr>
        <vertAlign val="superscript"/>
        <sz val="11"/>
        <rFont val="Arial"/>
        <family val="2"/>
        <charset val="238"/>
      </rPr>
      <t>3</t>
    </r>
  </si>
  <si>
    <t xml:space="preserve"> L </t>
  </si>
  <si>
    <t>I</t>
  </si>
  <si>
    <t>PRIPREMNI RADOVI</t>
  </si>
  <si>
    <t>Izvođač nudi ukupnu cijenu.</t>
  </si>
  <si>
    <t>ukupno</t>
  </si>
  <si>
    <t>Obračun po komadu</t>
  </si>
  <si>
    <t>kom</t>
  </si>
  <si>
    <t>Privremena regulacija prometa na prometnicama na kojima se provode radovi izgradnje kanalizacije.</t>
  </si>
  <si>
    <t>Obračun po kom kompletnog prekopa</t>
  </si>
  <si>
    <t xml:space="preserve"> m'</t>
  </si>
  <si>
    <t>II</t>
  </si>
  <si>
    <t>RASKOPAVANJE I OBNOVA CESTOVNOG KOLNIKA</t>
  </si>
  <si>
    <t>m'</t>
  </si>
  <si>
    <t>III</t>
  </si>
  <si>
    <t>ZEMLJANI RADOVI</t>
  </si>
  <si>
    <t>Dužinu iskopa propisuje nadzorni inženjer, ali ne veću od dužine koju u jednom danu izvođač može u cijelosti okončati.</t>
  </si>
  <si>
    <t>U jediničnu cijenu potrebno je uključiti sve radove kao: utovar, potreban prijevoz, odlaganje unutar gradilišta te korištenje potrebne mehanizacije.</t>
  </si>
  <si>
    <t>Ručni iskop kao dodatak poziciji za iskop rova u C kategoriji prema prethodnom odobrenju nadzornog inženjera, na mjestima gdje strojni iskop nije moguć.</t>
  </si>
  <si>
    <t>Ostalo kao prethodna stavka podrazumijeva uključivanje svih radnji i opreme za izvođenje ovih radova.</t>
  </si>
  <si>
    <t>Rastresitost materijala treba ukalkulirati u jediničnu cijenu.</t>
  </si>
  <si>
    <t xml:space="preserve"> </t>
  </si>
  <si>
    <t>IV</t>
  </si>
  <si>
    <t>TESARSKI RADOVI</t>
  </si>
  <si>
    <t>1. Izrada zaštitne ograde duž kanalizacijskog rova</t>
  </si>
  <si>
    <t>Izrada zaštitne ograde duž kanalizacijskog rova.</t>
  </si>
  <si>
    <t>Obračun po m´ izvedene ograde.</t>
  </si>
  <si>
    <t>m´</t>
  </si>
  <si>
    <t>2. Izrada pješačkog provizorija</t>
  </si>
  <si>
    <t>Izrada pješačkog provizorija za omogućavanje pješačkog prometa za vrijeme radova, sa naknadnom demontažom, višekratnom upotrebom prema potrebi i odvozom nakon završetka radova.</t>
  </si>
  <si>
    <t>Obračun po komadu.</t>
  </si>
  <si>
    <t>V</t>
  </si>
  <si>
    <t>UČVRŠĆENJE DNA KANALA I ZAŠTITA KANALIZACIJSKIH CIJEVI</t>
  </si>
  <si>
    <t>1. Izrada pješčane posteljice kanalskih cijevi</t>
  </si>
  <si>
    <t>Obračun po m3 ugrađenog betona.</t>
  </si>
  <si>
    <t>UČVRŠĆENJE DNA KANALA I ZAŠTITA KANALIZACIJSKIH CIJEVI UKUPNO:</t>
  </si>
  <si>
    <t>VI</t>
  </si>
  <si>
    <t>- ponuđene cijevi, okna i spojnice moraju biti izvedeni s materijalom u skladu navedenih normi i standarda</t>
  </si>
  <si>
    <t>europskih normi (EN)</t>
  </si>
  <si>
    <t>njemačkih normi (DIN)</t>
  </si>
  <si>
    <t>internacionalnih standarda (ISO)</t>
  </si>
  <si>
    <t>te ostalih normi (ispitne metode, proračuni … )</t>
  </si>
  <si>
    <t>Kakvoća cjevovoda i revizijskih okana dodatno se dokazuje pripadnim atestima.</t>
  </si>
  <si>
    <t>Spojevi cijevi izvode se ovisno o veličini profila:</t>
  </si>
  <si>
    <t>na kolčak s pripadajućim gumenim brtvama, odnosno s integriranom elektrospojnicom.</t>
  </si>
  <si>
    <t>Troškovi održavanja, montaže i demontaže potrebnih uređaja te nabave potrebne vode za provođenje tlačne probe, kao i postavljanje odgovarajućeg osoblja za navedene radove i otklanjanje eventualnih nedostataka trebaju se ukalkulirati u jediničnu cijenu.</t>
  </si>
  <si>
    <t>VII</t>
  </si>
  <si>
    <t>Troškovnik</t>
  </si>
  <si>
    <t>TROŠKOVNIK GRAĐEVINSKOG DIJELA</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</si>
  <si>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</si>
  <si>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</si>
  <si>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</si>
  <si>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</si>
  <si>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</si>
  <si>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</si>
  <si>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</si>
  <si>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</si>
  <si>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</si>
  <si>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</si>
  <si>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</si>
  <si>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</si>
  <si>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razupiranja prema glavnom projektu. </t>
  </si>
  <si>
    <t>Ponuditelj nudi jedinstvenu cijenu iskopa, bez obzira na stvarne kategorije tla i uvjete izvođenja, na temelju projektne dokumentacije i obilaska lokacije.</t>
  </si>
  <si>
    <t>Obveza Izvoditelja je na propisan način zbrinuti višak materijala iz iskopa što je obuhvaćeno jediničnim cijenama Troškovnika. Ta obveza također podrazumijeva pronalaženje lokacija odlagališta, izradu projekta njihova uređenja te pribavljanje pripadajućih suglasnosti nadležnih institucija, Nadzora, Glavnog projektanta i Investitora.</t>
  </si>
  <si>
    <t>Stavkama su obuhvaćena i potrebna iznalaženja i poteškoće kod mimoilaženja s postojećim instalacijama (uključivo i pripadne priključke),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</si>
  <si>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</si>
  <si>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</si>
  <si>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</si>
  <si>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</si>
  <si>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</si>
  <si>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</si>
  <si>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</si>
  <si>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</si>
  <si>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</si>
  <si>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</si>
  <si>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Oštećenja nastala nakon provedenog iskolčenja snosi Izvoditelj radova.</t>
  </si>
  <si>
    <t>Tijekom izvedbe radova predhodno provesti probni (ručni) iskop kako bi se izbjegla oštećenja podzemnih instalacija.</t>
  </si>
  <si>
    <t>Ovom stavkom obuhvaćeno je lociranje i označavanje svih zastupljenih postojećih trasa podzemnih instalacija.</t>
  </si>
  <si>
    <t>Detaljno iskolčenje trase cjevovoda s označavanjem svih vertikalnih i horizontalnih lomova trase, revizijskih okana na mjestima lomova i prekida pada. U jediničnu cijenu uključeno je i iskolčenje radnog odnosno odštetnog pojasa.</t>
  </si>
  <si>
    <t>U okviru ove stavke obuhvaćena je i Izrada elaborata iskolčenja po ovlaštenoj osobi sukladno Zakonu o prostornom uređenju i gradnji.</t>
  </si>
  <si>
    <t>Obračun po m' obilježene trase cjevovoda i komadu revizijskog okna</t>
  </si>
  <si>
    <t>Izrada snimka izvedenog stanja svih gore navedenih objekata po ovlaštenoj osobi i pripadnog elaborata za upis u zemljišne knjige, uključujući ovjeru katastra, sve u skladu sa pripadnim Zakonima i propisima.</t>
  </si>
  <si>
    <t xml:space="preserve">Stavka obuhvaća i geodetsko snimanje vidljivih dijelova kolektora i pripadnih posebnih objekata vezanjem na koordinatni (Gauss – Krügerov) sustav, uz isporuku u digitalnom obliku. </t>
  </si>
  <si>
    <t>Snimanje za GIS obuhvaća trasu kolektora za katastar, svih revizijskih okana i posebnih objekata.</t>
  </si>
  <si>
    <t>1. Pravocrtno rezanje postojećeg asfaltnog zastora</t>
  </si>
  <si>
    <t>Izrada pješčane posteljice kanalizacijskih cijevi oblozrnatim materijalom (pijesak i šljunak frakcije  0 - 32 mm)</t>
  </si>
  <si>
    <t>Zasipavanje položene kanalizacijske cijevi oblozrnatim materijalom (pijesak i šljunak frakcije  0 - 32 mm), u sloju 30 cm iznad tjemena cijevi. Sloj se mora dobro sabiti, korištenjem lakih nabijača, do potrebne zbijenosti od Me = 20 MN/m2</t>
  </si>
  <si>
    <t>Zatrpavanje ostatka rova šljunkovitim,  ili drobljenim kamenim materijalom frakcije 32-64 mm s ispunom 18-16 mm do potrebne visine za obnovu ceste, bankine i cestovnog jarka, (odobrava nadzorni inženjer) umjesto neuporabivog materijala iz iskopa, a sve sukladno posebnim uvjetima u sklopu lokacijske dozvole. Zatrpavanje rova treba provesti u slojevima od 30 cm uz nabijanje do potrebne zbijenosti Me=40 MN/m2.</t>
  </si>
  <si>
    <t xml:space="preserve">Tijekom polaganja i zatrpavanja cijevi u rovu se ne smije pojaviti voda. </t>
  </si>
  <si>
    <t>Obračunska širina kao širina kanalskog rova prema normalnom poprečnog presjeku.</t>
  </si>
  <si>
    <t xml:space="preserve">Građevina: </t>
  </si>
  <si>
    <t>OPĆE NAPOMENE:</t>
  </si>
  <si>
    <t>Prilikom izgradnje obavezno se vrši kontrola dobavljenog odnosno ugrađenog materijala u ovlaštenom laboratoriju putem slučajnog uzorka po nalogu nadzornog organa i/ili predstavnika investitora (kontrola nazivnog tlaka, nepropusnost, vanjska zaštita, sastav i otpornost materijala). Izvođač će o svom trošku osigurati provedbu navedenih ispitivanja.</t>
  </si>
  <si>
    <t>Potrebno je predvidjeti izradu Plana izvođenja radova u skladu s glavnim i izvedbenim projektom i odabranom tehnologijom izvođenja te opremljenosti izvođača ljudskim kadrovima i strojevima i ostalom opremom. Cijenom treba obuhvatiti stvarne troškove izrade i eventualno kasnije potrebne dopune plana izvođenja radova.</t>
  </si>
  <si>
    <t>A.</t>
  </si>
  <si>
    <t>PRIPREMNI RADOVI UKUPNO:</t>
  </si>
  <si>
    <t>B.</t>
  </si>
  <si>
    <t>GRAVITACIJSKI KANALI I TLAČNI CJEVOVODI</t>
  </si>
  <si>
    <t xml:space="preserve"> =</t>
  </si>
  <si>
    <t>I. RASKOPAVANJE I OBNOVA KOLNIKA UKUPNO</t>
  </si>
  <si>
    <t>Iskop rova za gravitacijske i tlačne kanale  u materijalu C kategorije uključujući i iskop za revizijska okna.</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</si>
  <si>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</si>
  <si>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materijal i opremu za crpljenje podzemnih voda iz rova tijekom izvođenja radova.</t>
  </si>
  <si>
    <t>U stavku su uključeni svi potrebni radovi i oprema za razupiranje i osiguranje rova od ubrušavanja, prema tehnologiji izvođača radova, u skladu s propisanim uvjetima zaštite na radu, uključujući i potreban iskop za ugradnju zaštitne oplate (koji nije posebno specificiran).</t>
  </si>
  <si>
    <t>Ponuđač nudi jedinstvenu cijenu iskopa, bez obzira na kategorije tla i uvjete izvođenja, sve na temelju pregleda projektne dokumentacije i na temelju vlastite procjene obilaskom terena.</t>
  </si>
  <si>
    <t>Ovom stavkom obuhvaćeno je i kopanje šliceva za pronalaženje postojećih instalacija na trasi cjevovoda, kao i iskop - produbljenje rova za naglavke - spojeve cjevovoda.</t>
  </si>
  <si>
    <t xml:space="preserve">Ručno planiranje dna kanalskog rova s točnošću  ±1 cm prema projektiranoj niveleti cjevovoda iz uzdužnog profila. Dno rova mora biti čvrsto, ravno, bez oštrog kamenja i nerazrahljeno. </t>
  </si>
  <si>
    <t>Obračun po m² isplanirane površine, prema normalnom poprečnom profilu.</t>
  </si>
  <si>
    <t>Obračun po m³ odvezenog materijala u sraslom stanju na udaljenost do 10,0 km.</t>
  </si>
  <si>
    <t>ZEMLJANI RADOVI UKUPNO:</t>
  </si>
  <si>
    <t>Zaštitna ograda višekratno se koristi i premješta duž rova prema napredovanju radova.</t>
  </si>
  <si>
    <t>3. Izrada  kolnog prijelaza</t>
  </si>
  <si>
    <t xml:space="preserve">Izrada  kolnog prijelaza od čeličnih ploča s potrebnim ukrućenjem i ogradom, za nesmetano odvijanje prometa vozila preko rova za vrijeme radova. Kolni prijelaz se po potrebi višekratno koristi, a nakon završetka radova se demontira i odvozi. </t>
  </si>
  <si>
    <t>TESARSKI RADOVI  UKUPNO:</t>
  </si>
  <si>
    <t>Ovom stavkom nisu obuhvaćeni dodatni radovi zatrpavanja, proizašli primjenom zaštitne opreme, koji ovise o vrsti primjenjene oplate.</t>
  </si>
  <si>
    <t>Obračun se vrši po m³ ugrađenog pijeska (u zbijenom stanju), prema normalnom poprečnom profilu.</t>
  </si>
  <si>
    <t>2. Zasipavanje kanalizacijske cijevi do visine 30 cm iznad tjemena cijevi</t>
  </si>
  <si>
    <t>Stavka obuhvaća nabavu i dopremu materijala, te ugradnju  prema normalnom poprečnom presjeku. Obračunska širina kao širina kanalskog rova prema normalnom poprečnom presjeku.</t>
  </si>
  <si>
    <t>Obračun po m³ ugrađenog materijala u zbijenom stanju, prema normalnom poprečnom profilu.</t>
  </si>
  <si>
    <t>3. Zatrpavanje kanalskog rova zamjenskim materijalom (šljunkom ili drobljenim kamenim)</t>
  </si>
  <si>
    <t>Nabava i doprema materijala, te izrada betonske podloge betonom klase C12/15, uključivo potrebnu oplatu, na mjestima gdje se ukaže potreba kod križanja kanala s postojećim podzemnim instalacijama (električni i TK kablovi, vodovod i plinovod) i kod prekopa vodotoka ispod zaštitne cijevi.</t>
  </si>
  <si>
    <t>Nabava, isporuka i ugradba gravitacijskih kanalizacijskih cijevi, veličine unutarnjeg profila DN (mm) i vanjskog profila Dv (mm)  prema iskazu, debljine stijenke s (mm)  kod jednoslojnih cijevi, odnosno Se-ekvivalentne debljine - kod višeslojnih cijevi za visinu nadsloja i pokretno opterećenje prema statičkom proračunu.</t>
  </si>
  <si>
    <t>Pri tome vrijedi:</t>
  </si>
  <si>
    <t>hrvatskih normi (HRN)</t>
  </si>
  <si>
    <t>Prije početka radova i nabave opreme (cijevi, okna, spojnice i td.) Izvođač je dužan investitoru i nadzornom inženjeru na ovjeru dostaviti:</t>
  </si>
  <si>
    <t>- potvrdu o sukladnosti (prema troškovniku) izdanu od ovlaštenog certifikacijskog tijela Republike Hrvatske</t>
  </si>
  <si>
    <t>- certifikat proizvođača (prema troškovniku) o sastavu i kvaliteti proizvoda. Certifikat mora sadržavati naziv tvrtke proizvođača, naziv proizvoda i tehničke karakteristike proizvoda.</t>
  </si>
  <si>
    <t>Certifikat mora biti preveden na hrvatski jezik, od ovlaštenog sudskog tumača.</t>
  </si>
  <si>
    <t xml:space="preserve">Za svaku od predviđenih dimenzija minimalne veličine unutrašnjeg promjera cijevi kako je to navedeno u skladu sa statičkim proračunom (prema ATV A - 127) stalnog i pokretnog opterećenja, debljinu stijenke odnosno ekvivalentnu debljinu cijevi te visinu nadsloja (min, max), visinu podzemne vode, promatrano od nivelete dna (vidi uzdužni profil) i tjemena cijevi, proizvođač deklarira potrebnu klasu cjevovoda koja mora preuzeti sva pojavljivana stalna i pokretna opterećenja. </t>
  </si>
  <si>
    <t>Spojevi cijevi, cjevovoda i revizijskih okana moraju biti besprijekorno spojeni i vodoneprousni što se potvrđuje tlačnim probama.</t>
  </si>
  <si>
    <t>Cijevi se isporučuju u dužinama po 6,00 m.</t>
  </si>
  <si>
    <t>U jediničnu cijenu uračunati nabavu, transport, utovar i istovar i ugradba cijevi i pripadnog spojnog materijala u iskopani rov, odnosno privemeno odlaganje na skladište prema dogovoru s Investitorom i nadzornim inženjerom.</t>
  </si>
  <si>
    <t>Obračun po m' isporučene cijevi i pripadnog spojnog materijala.</t>
  </si>
  <si>
    <t>3. Ispitivanje gravitacijskih kanala na vodonepropusnost i funkcionalnost</t>
  </si>
  <si>
    <t xml:space="preserve">Ispitivanje vodonepropusnosti izgrađenog gravitacijskog kanalizacijskog cjevovoda,okana i hidrotehničkih građevina  prema važećim propisima što uključuje provjeru vodonepropusnosti objekta odvodnje prema HR EN 1610:2002. </t>
  </si>
  <si>
    <t>Ispitivanje na vodonepropusnost mora izvršiti za to akreditirana pravna osoba od DZNM-a prema HRN EN ISO/IEC 17025:2007, te se mora sastaviti terenski zapisnik koji svojim potpisom potvrđuje izvoditelj i nadzorni inženjer investitora.</t>
  </si>
  <si>
    <t>Na ispitivanju vodonepropusnosti obavezno mora biti prisutan predstavnik investitora.</t>
  </si>
  <si>
    <t>Cjevovod se ispituje na tlak od 0,5 bara u trajanju najmanje 15 min (poželjno 2h).Za vrijeme ispitivanja mora se održavati stalni ispitni tlak, što se postiže stalnim dopunjavanjem vode ili dodatnim tlačenjem vode. Količine dodatne vode se mjere i ne smiju prijeći dopuštene količine (za plastične cijevi 0,02 l/m2).</t>
  </si>
  <si>
    <t>Kanalizacijski cjevovod se komisijski preuzima nakon TV-snimaka  za provjeru pravca i nivelete kanala i tlačne probe za provjeru vodonepropusnosti ugrađene cijevi koja se provodi nakon njena djelomičnog zatrpavanja (spojevi moraju biti slobodni i vidljivi).</t>
  </si>
  <si>
    <t>Obračun po m' ispitanog  izvedenog gravitacijskog  kanala, po promjeru:</t>
  </si>
  <si>
    <t>V.</t>
  </si>
  <si>
    <t>OBJEKTI NA KANALIZACIJSKOJ MREŽI</t>
  </si>
  <si>
    <t>OSTALI RADOVI</t>
  </si>
  <si>
    <t>Ispiranje prethodi snimanju TV kamerom i ispitivanju kanala na tlak, vodonepropusnost i funkcionalnost. U cijenu uključena potrebna količina vode potreban za ispiranje kanala</t>
  </si>
  <si>
    <t>TV snimke kao podloga za dokaz kvalitetno izvedenih radova, prije primopredaje radova i tehnickog pregleda. ukazuju na sve nepravilnosti kao: ulegnuca, oštecenje cjevovoda, loše izvedene dionice cjevovoda i priključci (sve deformacije, distance moraju biti adekvatno izmjerene). Ukoliko se temeljem CCTV snimka evidentiraju nedostaci, isti se moraju sanirati prije tehničkog pregleda o trošku Izvođača radova, kao dokaz da su nedostaci uklonjeni Izvođač mora provesti ponovljeno snimanje cjevovoda.</t>
  </si>
  <si>
    <t>CCTV inspekciju kanalizacijskih cjevovoda izvesti prema HRN EN 13508-2 (CCTV inspekcija), sukladno Pravilniku o tehničkim zahtjevima za građevine odvodnje otpadnih voda, kao i rokovima obvezne kontrole ispravnosti građevina odvodnje i pročišćavanja otpadnih voda (NN 03/11)</t>
  </si>
  <si>
    <t>Snimak uspješno izvedenog stanja kolektora isporučuje se Investitoru analognom i digitalnom obliku u 3 primjerka.</t>
  </si>
  <si>
    <t>OSTALI RADOVI UKUPNO:</t>
  </si>
  <si>
    <t>REKAPITULACIJA:</t>
  </si>
  <si>
    <t>UČVRŠĆENJE DNA KANALA</t>
  </si>
  <si>
    <t xml:space="preserve">OBJEKTI NA KANALIZACIJSKOJ MREŽI </t>
  </si>
  <si>
    <t>UKUPNO:</t>
  </si>
  <si>
    <t>DN 400 mm</t>
  </si>
  <si>
    <t>U poziciji je obuhvaćen dovoz i planiranje pijeska i nabijanje vibronabijačima tako da se dobije čvrsta podloga za ugradbu cijevi, izradu ležaja cijevi (kut nalijeganja prema statičkom proračunu), te potrebnih udubljenja na mjestu spojeva cijevi (za kolčake i spojnice).</t>
  </si>
  <si>
    <t>REVIZIJSKA OKNA</t>
  </si>
  <si>
    <t>Unutarnje površine izvesti u glatkoj oplati ili ih ožbukati vodonepropusnom žbukom besprijekornog svojstva i granulometrijskog sastava.</t>
  </si>
  <si>
    <t>Ova pozicija obuhvaća iskop, razupiranje, te nabavu i ugradbu potrebne vanjske i unutarnje dvostrane oplate zidova i ploče s potrebnim podupiračima, a koja nije posebno specificirana.</t>
  </si>
  <si>
    <t>U cijenu uključiti sve radove za kompletnu izvedbu kao: dobava, izrada, postavljanje, skidanje i čišćenje i odvoz oplate; dobava, ravnanje, čišćenje, savijanje i postavljanje armature, kao i svi potrebni radovi: dobave, pripreme, ugradbe, njege, održavanja, demontiranja i čišćenja, materijal, prijenosi i prijevozi, uključujući montažu dobavu i montažu željeznih penjalica, poklopca i dr.</t>
  </si>
  <si>
    <t>Okna moraju biti izvedena sa ulazom i izlazom i prolaznom kinetom (C16/20) te lokalno i priključcima sekundarnih kanala.</t>
  </si>
  <si>
    <t>Revizijska okna spajaju se u sustav cjevovoda originalnim spojnicama za ubetoniravanje, tako da spoj bude besprijekorno obrađen i  vodonepropustan.</t>
  </si>
  <si>
    <t xml:space="preserve">GRAVITACIJSKI KANALI </t>
  </si>
  <si>
    <t>Napomene:</t>
  </si>
  <si>
    <t>Profil cijevi (DN/ID) označava svijetli otvor (unutarnji promjer cijevi).</t>
  </si>
  <si>
    <t>Cijevi se polažu u rov na pripremljenu podlogu od sitnozrnatog šljunčanog - pješčanog kamenog materijala frakcija do max. 0-32 mm.</t>
  </si>
  <si>
    <t>Nakon montiranja cijevi potrebno je izvršiti podbijanje pijeska ispod cijevi radi pravilnog jednolikog nalijeganja cijavi na podlogu. Ostali dio zone cjevovoda do visine 30 cm iznad tjemena cijevi se u cjelosti zatrpava sitnozrnim kamenim materijalom  navedene frakcije u slojevima od 25 do 30 cm uz zbijanje ručnim nabijačima. Spojeve cijevi treba ostaviti nezatrpanima do uredno izvršene probe na vodonepropusnost i funkcionalnost. Ostatak rova iznad cijevi zatrpava se prema normalnim poprečnim presjecima.</t>
  </si>
  <si>
    <t xml:space="preserve">Jedinična cijena obuhvaćaju nabavu, dopremu i ugradnju kanalizacijskih cijevi otpornih na komunalne otpadne vode i smrzavanje, sukladnih normi EN 13476-1,3, obodne krutosti min. SN 8, sa svim spojnim i brtvenim materijalom.  </t>
  </si>
  <si>
    <t>Kod montaže cijevi potrebno je pridržavati se daljnjih upustava proizvođača cijevi.</t>
  </si>
  <si>
    <t>Obračun po m' kompletno montirane i ugrađene PP rebraste cijevi po promjeru:</t>
  </si>
  <si>
    <t xml:space="preserve">Obračun po m' </t>
  </si>
  <si>
    <t>Obračun ispranog kolektora po m'</t>
  </si>
  <si>
    <t xml:space="preserve">Obračun po m' snimljenog kolektora </t>
  </si>
  <si>
    <t>GRAVITACIJSKI KANALI  UKUPNO:</t>
  </si>
  <si>
    <t>Ovisno o tehnologiji izvođenja kojom izvođač raspolaže, u jediničnoj cijeni potrebno je obuhvatiti eventualno potrebne geomehaničke istražne radove s izradom pripadnog elaborata,  kao i projekt zaštite građevne jame.</t>
  </si>
  <si>
    <t>U svim stavkama troškovnika gdje je predviđen odvoz na deponij, izvođač snosi trošak privremenog i trajnog deponiranja kao i odvoz bez obzira na udaljenost.</t>
  </si>
  <si>
    <t>Ako se prije početka radova (ili tijekom radova), prilikom detaljnjeg utvrđivanja trasa instalacija (Izvođač i nadležni distributer) utvrdi  mogućnost kolizije s nekom od naknadno izvedenih instalacija, potrebno je obavjestiti projektanta, koji u okviru provođenja projektantskog nadzora izrađuje potrebne izmjene i dopune. Uobičajeno je da se utvrđena problematika kolizije razmatra na tehničkom nivou, tj. uz provedbu geodetskih radova i izradu pripadnih nacrta s točno definiranim položajem instalacija (što je zadatak izvođača radova).</t>
  </si>
  <si>
    <t>Za provođenje stručnog nadzora investitor treba imenovati nadzornog inženjera, koji je dužan provoditi kontrolu izvođenja prema projektu. Zbog zahtjevnosti projekta osim stručnog nadzora, potrebno je predvidjeti i geodetski nadzor te prema potrebi geomehanički nadzor.</t>
  </si>
  <si>
    <t>Tijekom građenja su izvođač i nadzorni inženjer dužni provoditi stalnu kontrolu nad ugrađenom opremom i materijalima te obavljenim radovima. Pojavi li se tijekom građenja opravdana potreba za određenim odstupanjima ili manjim izmjenama projekta, izvoditelj je za to dužan prethodno pribaviti suglasnost nadzornog inženjera. Nadzorni inženjer dužan je upoznati Projektanta s predloženim izmjenama i tražiti njegovu suglasnost. Izvođač je dužan sva odstupanja od rješenja predviđenih projektom nastala tijekom izvođenja radova unijeti u projekt, a po završetku radova Investitoru predati projekt stvarno izvedenog stanja.</t>
  </si>
  <si>
    <t>Dobava i ugradba ploče kojom će se označiti gradilište. Ploča mora sadržavati podatke u skladu s čl. 134, st. 4.  Zakona o gradnji (NN br. 153/13), tj. obavezno sadrži sadrži ime, odnosno tvrtku investitora, projektanta, izvođača i osobe koja provodi stručni nadzor građenja, naziv i vrstu građevine koja se gradi, naziv tijela koje je izdalo građevinsku dozvolu, klasifikacijsku oznaku, urudžbeni broj, datum izdavanja i pravomoćnosti, odnosno izvršnosti te dozvole, datum prijave početka građenja, kao i naznaku da se radi o kulturnom dobru ako se radovi izvode na građevini upisanoj u Registar kulturnih dobara Republike Hrvatske. Pobliži sadržaj i izgled ploče  određen je  Pravilnikom o sadržaju i izgledu ploče kojom se označava gradilište (NN br. 42/14).</t>
  </si>
  <si>
    <t>Stavka obuhvaća izradu projekata privremenih regulacija u skladu s posebnim uvjetima nadležnih poduzeća (Hrvatske ceste,  Županijske ceste, MUP i dr.), ishođenje suglasnosti, nabavu i postavljanje sve potrebne horizontalne i vertikalne signalizacije, te vršenje regulacije prometa za vrijeme izvođenja radova.</t>
  </si>
  <si>
    <t>Izvođač radova mora postupiti u skladu posebnih uvjeta i tenderske dokumentacije, te prije početka zemljanih radova treba provesti otkrivanje trasa postojećih instalacija zajedno s nadležnim službama zastupljenih distributera, agencija i uprava.</t>
  </si>
  <si>
    <t>Lociranje i označavanje mjesta postojećih podzemnih instalacija provodi se na temelju podataka odgovornih osoba nadležnih službi, odnosno, tvrtki i podataka dobivenih probnim iskopima. Podatke treba unijeti u geodetsku snimku izvedenog stanja, kao bitne podloge za naknadno iskolčenje.</t>
  </si>
  <si>
    <t>Izrada probnih iskopa radi utvrđivanja stvarnog položaja postojećih instalacija uz nadzor predstavnika poduzeća čije su instalacije te eventualna zaštita istih.</t>
  </si>
  <si>
    <t>Iskope napraviti u cijeloj širini predviđenog zahvata do dubine očekivane nivelete postojećih instalacija. Iskope obaviti isključivo ručnim iskopom.</t>
  </si>
  <si>
    <t>Točan broj iskopa utvrđuje se prema stvarno izvršenim radovima  lociranja i iznalaženja postojećih instalacija ovjerenim od strane nadzornog inženjera i nadležnog distributera.</t>
  </si>
  <si>
    <t>Uz analogni snimak ovjeren od nadležnog katastra, izvođač je dužan dostaviti i dva primjerka snimka u digitalnom obliku na optičkom mediju (CD), sa geodetskom snimkom cjevovoda u *.dwg formatu i bazom koordinata točaka sa visinama prema tehničkim uvjetima.</t>
  </si>
  <si>
    <t>Rezanje postojećeg asfalta bez obzira na debljinu sloja. Zasijecanje izvršiti pravilno radi kasnijeg lakšeg asfaltiranja.</t>
  </si>
  <si>
    <t>Cijenom uračunati i ponovno zarezivanje asfalta neposredno prije asfaltiranja radi pravilne veze s novim asfaltom - ta duljina nije dodatno iskazana. Jedinična cijena stavke uključuje sav potreban rad, materijal, pomoćna sredstva i transporte za izvedbu stavke.</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</si>
  <si>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</si>
  <si>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</si>
  <si>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</si>
  <si>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</si>
  <si>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</si>
  <si>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</si>
  <si>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</si>
  <si>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</si>
  <si>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</si>
  <si>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</si>
  <si>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</si>
  <si>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</si>
  <si>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</si>
  <si>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</si>
  <si>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</si>
  <si>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</si>
  <si>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 Ponuđač nudi jedinstvenu cijenu iskopa, bez obzira na kategorije tla i uvjete izvođenja, sve na temelju pregleda projektne dokumentacije i na temelju vlastite procjene obilaskom terena.</t>
  </si>
  <si>
    <t>U cijenu je uključen iskop, bez obzira na sadržaj vode u rovu (procjedna, oborinska) te otežani rad radi postavljenih razupirača.</t>
  </si>
  <si>
    <t>Iskop rova izvoditelj može obaviti i vlastitom tehnologijom, s time da će obračun biti proveden prema količinama po idealnom profilu iz glavnog projekta.</t>
  </si>
  <si>
    <r>
      <t>Obračun po m</t>
    </r>
    <r>
      <rPr>
        <vertAlign val="superscript"/>
        <sz val="11"/>
        <rFont val="Arial"/>
        <family val="2"/>
        <charset val="238"/>
      </rPr>
      <t>3</t>
    </r>
    <r>
      <rPr>
        <sz val="11"/>
        <rFont val="Arial"/>
        <family val="2"/>
        <charset val="238"/>
      </rPr>
      <t xml:space="preserve"> iskopanog materijala u sraslom stanju.</t>
    </r>
  </si>
  <si>
    <t>Odvoz neuporabivog i suvišnog materijala iz iskopa, uključivo utovar, istovar, planiranje i ugradba na deponiju i naknada za deponiranje.</t>
  </si>
  <si>
    <t>Radovi obuhvaćaju slijedeće faze:</t>
  </si>
  <si>
    <t xml:space="preserve">- uklanjanje otpadnog materijala </t>
  </si>
  <si>
    <t xml:space="preserve">- odvoz otpadnog materijala, utovar, istovar, planiranje i ugradba po propisima i na deponiju na udaljenosti do 15 km. </t>
  </si>
  <si>
    <t>Radovi obuhvaćaju sve potrebne radnje za kompletno uklanjanje svih ostataka postojećeg okna, u skladu s lokalnim prilikama, prema odobrenju nadzornog inženjera i predstavnika investitora.</t>
  </si>
  <si>
    <t xml:space="preserve">- strojno razbijanje donje ploče revizijskog okna. </t>
  </si>
  <si>
    <t>- strojno razbijanje zidova revizijskog okna.</t>
  </si>
  <si>
    <t xml:space="preserve">- strojno razbijanje ploče i nosivih greda revizijskog okna. </t>
  </si>
  <si>
    <t>- raskopavanje okna</t>
  </si>
  <si>
    <t>- uklanjanje lijevano željeznih poklopaca sa postojećeg revizijskog okna</t>
  </si>
  <si>
    <t>- uklanjanje ostalih komponenti sa postojećeg revizijskog okna</t>
  </si>
  <si>
    <t>Obračunska širina kao širina kanalskog rova, debljina pješčane posteljice i zbijenost prema normalnom poprečnom profilu.</t>
  </si>
  <si>
    <t>Predviđeno je da se prespajanja provedu nakon izgradnje glavnog kolektora, do kada postojeća sekundarna kanalizacija ostaje u funkciji, korištenjem prepumpavanja otpadnih voda ili izgradnjom bypassa.</t>
  </si>
  <si>
    <t>Obavezno naznačiti proizvođača, materijal, DN i tip cijevi:</t>
  </si>
  <si>
    <t>Proizvodač:______________________________________</t>
  </si>
  <si>
    <t>Materijal:_________________________________________</t>
  </si>
  <si>
    <t>DN (unutarnji promjer):_____________________________</t>
  </si>
  <si>
    <t>Tip:_____________________________________________</t>
  </si>
  <si>
    <t>Predviđena je ugradba sljedećih veličina (unutarnjeg) promjera cijevi:</t>
  </si>
  <si>
    <t>Poklopac sa okvirom se sastoji od kvadratnog okvira s okruglim poklopcem svjetlog otvora Ø600 mm.</t>
  </si>
  <si>
    <t>Ležište poklopca na okviru mora bit izrađeno od umjetne mase (elastomera) tako da poklopac potpuno naliježe na okvir, bez mogućnosti pomaka i lupanja kada prolazi vozilo.</t>
  </si>
  <si>
    <t>Izvedba armirano-betonskog vodonepropusnog revizijskih okna (vanjskih dimenzija 2,0 x 2,0 m i visine prema uzdužnim profilima i konačnoj specifikaciji okana), s navedenim čvrstoćama betona i s potrebnom armaturom, kao i nabava, transport i ugradba svog potrebnog materijala.</t>
  </si>
  <si>
    <t>Nabava, transport i ugradba potrebne rebraste armature i mrežaste armature B 500 B .</t>
  </si>
  <si>
    <t>Armaturu izvesti po pripadnom statičkom proračunu.</t>
  </si>
  <si>
    <t xml:space="preserve">Stavka uključuje nabavu, transport i ugradbu sveg materijala potrebnog za izvođenje. </t>
  </si>
  <si>
    <t xml:space="preserve">Investitor:  </t>
  </si>
  <si>
    <t>C.</t>
  </si>
  <si>
    <t>PRIPREME ZA KUĆNE PRIKLJUČKE</t>
  </si>
  <si>
    <t>Kako bi se izbjegle višeradnje kod izvedbe pripreme kućnih priključaka, njihova izgradnja provoditi će se paraleleno s izgradnjom sabirnih kanala.</t>
  </si>
  <si>
    <t>Nadalje stavka obuhvaća:</t>
  </si>
  <si>
    <t>Lociranje trase kućnog priključka u skladu lokalnih  prilika na terenu, sve u dogovoru sa vlasnikom domaćinstva, nadzornim inženjerom i predstavnikom Investitora.</t>
  </si>
  <si>
    <t>Sve potrebne pripremne radove potrebno je uključiti u jediničnu cijenu pripreme kućnog priključka.</t>
  </si>
  <si>
    <t>1. Nabava, dobava i ugradnja polipropilenskih PP rebrastih kanalizacijskih cijevi s integriranim naglavkom  i brtvom sukladno HRN EN 13476-1, HRN EN 13476-3, dimenzije i tehničke karakteristike cijevi sukladne su sa DIN 16961-1 i DIN 16961-2, obodna krutost min. SN 8 prema HRN EN ISO 9969, duljine cijevi 6m.</t>
  </si>
  <si>
    <t>Poklopac sa okvirom je predviđen za normalan intenzitet prometa pri prometnom opterećenju od 400 kN. Na poklopcima kanalizacijskih okana treba biti izlivena riječ „KANALIZACIJA“</t>
  </si>
  <si>
    <t xml:space="preserve">U jediničnu cijenu potrebno je uključiti i sve radove na nabavi i dopremi materijala te rad na obnovi srušenih ili uništenih ograda, pristupa, staza, instalacija i dr. </t>
  </si>
  <si>
    <t>Obračun po komadu kompletno uklonjenog postojećeg revizijskog. Sve prema dogovoru s Investirorom i nadzornim inženjerom.</t>
  </si>
  <si>
    <t>m</t>
  </si>
  <si>
    <t>Obračun po komadu AB okna</t>
  </si>
  <si>
    <t xml:space="preserve"> Izrada pješčane podloge oblozrnatim materijalom (pijesak i šljunak frakcije  0 - 32 mm). U poziciji je obuhvaćen dovoz i planiranje pijeska i nabijanje vibronabijačima tako da se dobije čvrsta podloga za ugradnju podložnog betona. Obračunska širina prema detaljima, debljina 15 cm. Obračun po m³ ugrađenog pijeska (u zbijenom stanju).</t>
  </si>
  <si>
    <t xml:space="preserve"> Izrada podloge od betona C 12/15</t>
  </si>
  <si>
    <t xml:space="preserve"> Izrada dna okna betonom C 30/37</t>
  </si>
  <si>
    <t xml:space="preserve"> Izrada betonskih zidova okna C 30/37</t>
  </si>
  <si>
    <t>Izrada armirano betonske ploče okna C 30/37</t>
  </si>
  <si>
    <t xml:space="preserve"> Izrada armirano betonskih tunela C 30/37</t>
  </si>
  <si>
    <t xml:space="preserve"> Nabava transport i ugradba potrebne armature:</t>
  </si>
  <si>
    <t>U cijenu uključeno je čišćenje, savijanje armature, povezivanje svakog križanja prema planovima armature, otpad i držače odstojanja koji moraju biti izrađeni od nehrđajućeg materijala.</t>
  </si>
  <si>
    <t xml:space="preserve"> Izrada kinete okna betonom C 16/20 i naknadnim žbukanjem. Gornju površinu kinete potrebno je profilirati prema nacrtu i izvesti tako da bude potpuno glatka , te ožbukati cementnim mortom 1:2 .</t>
  </si>
  <si>
    <t>Kota ugradnje poklopca mora biti usklađena s kotom planiranog (postojećeg) asfalta</t>
  </si>
  <si>
    <t>1.  Zamjena dotrajalih kućnih priključaka i spajanje na projektirane gravitacijske kanale otpadnih voda</t>
  </si>
  <si>
    <t>1.1. Zamjena dotrajalih za kućnih priključaka prosječne duljine L~12 m</t>
  </si>
  <si>
    <t xml:space="preserve">Obračun po komadu kompletno izvedenog kućnog priključka postupkom iskopa rova </t>
  </si>
  <si>
    <t>ZAMJENA DOTRAJALIH KUĆNIH PRIKLJUČAKA UKUPNO:</t>
  </si>
  <si>
    <t xml:space="preserve">ZAMJENA DOTRAJALIH KUĆNIH PRIKLJUČAKA </t>
  </si>
  <si>
    <t>Sustav odvodnje i pročišćavanja otpadnih voda aglomeracije „Križevci“</t>
  </si>
  <si>
    <t>1. Izrada AB revizijskog vodonepropusnog okna (nabava, transport i ugradba svog potrebnog materijala)</t>
  </si>
  <si>
    <t>1. Ispiranje izvedene kanalizacije kanal-JET-om od ostataka građevnog materijala prije provedbe tlačne probe i snimanja izvedenog stanja TV-kamerom za profile</t>
  </si>
  <si>
    <t>2. Snimanje izvedenog stanja TV kamerom</t>
  </si>
  <si>
    <t>Rekonstrukcija kanalizacijske mreže Aglomeracije Križevci</t>
  </si>
  <si>
    <t>Etapa 2,  Kolektori 7 do 30</t>
  </si>
  <si>
    <t>Broj projekta: 2735/2 DGH91</t>
  </si>
  <si>
    <t>Vodne usluge d.o.o.</t>
  </si>
  <si>
    <t>Križevci, Ul. D. Grdenića 7</t>
  </si>
  <si>
    <t xml:space="preserve">DN 300 mm    </t>
  </si>
  <si>
    <t>DN 300 mm</t>
  </si>
  <si>
    <t>I Viteza</t>
  </si>
  <si>
    <t>I. Viteza</t>
  </si>
  <si>
    <t>Radovi obuhvaćaju i nastavnu geodetsku provjeru priključenja na sabirnu kanalizaciju, izradu specifikacije priključaka te usvojeni tip izvođenja, u svemu ovjerene od Izvođača, Nadzornog inženjera, predstavnika Investitora (nadležnog komunalnog poduzeća) i projektanta, te geodetsko snimanje izvedenog priključka</t>
  </si>
  <si>
    <t>Stavka obuhvaća iskop rova širine 0,8m i prosječne dubine 1,6 m za polaganje cijevi priključka, sve zemljane radove za prirpemu i zatrpavanje rova s materijalima i ugradnjom istih karakteristika kao i rov projekiranog sabirnog kanala prikazanog na nacrtu Normalni poprečni presjek rova, te nabavu, dopremu i ugradnju PVC ili PEHD cijevi DN 160, SN 8, te potrebnih fazonskih komada za izradu priključka: sedlo za kućni priključak ugrađeno na sabirnom kanalu, prelazni lučni komad, spoj na postojeće revizijsko okno na koji se nastavno spaja privatni kanal kućnog priključka objekta preko kontrolnog okna, (privatni kanal nije predmet ovog projekta), geodetsko snimanje priključka</t>
  </si>
  <si>
    <t>Kolektor 7.1.1</t>
  </si>
  <si>
    <t>Kolektor 7.1.2</t>
  </si>
  <si>
    <t>1. Ploča s podacima o gradilištu</t>
  </si>
  <si>
    <t>2. Osiguranje prometa</t>
  </si>
  <si>
    <t>3. Lociranje i označavanje mjesta postojećih podzemnih instalacija (EL i TK kablovi, kanalizacija, vodovod, plin i sl.)</t>
  </si>
  <si>
    <t>4. Probni iskop za iznalaženje postojećih instalacija na površini zahvata</t>
  </si>
  <si>
    <t>5. Iskolčenje trase i objekata</t>
  </si>
  <si>
    <t>5.1 gravitacijski i tlačni kanali</t>
  </si>
  <si>
    <t>5.2 revizijska okna na gravitacijskim kanalima</t>
  </si>
  <si>
    <t>6. Izrada geodetskog snimka izvedenog  stanja</t>
  </si>
  <si>
    <t>6.1. Snimanje trase izvedenog cjevovoda za katastar</t>
  </si>
  <si>
    <t>6.2. Snimanje svih izvedenih revizijskih okana sa elementima dubina i veličina položaja spojnih kolektora</t>
  </si>
  <si>
    <t>6.3. Kućni priključci</t>
  </si>
  <si>
    <t>1. Strojni iskop rova za cjevovode i okna</t>
  </si>
  <si>
    <t>2. Ručni iskop (cca 5%)</t>
  </si>
  <si>
    <t>3. Planiranje dna rova</t>
  </si>
  <si>
    <t>4. Rušenje postojećih revizijskih okana</t>
  </si>
  <si>
    <t>4.1. Revizijska okna na postojećem kolektoru</t>
  </si>
  <si>
    <t>5. Odvoz neuporabivog i suvišnog materijala</t>
  </si>
  <si>
    <t>4. Izrada betonske podloge za križanje kanalizacije s raznim podzemnim instalacijama i na mjestima prekopa, betonom C 12/15</t>
  </si>
  <si>
    <t>2. Ispitivanje gravitacijskih kanala na vodonepropusnost i funkcionalnost</t>
  </si>
  <si>
    <t xml:space="preserve"> Nabava, transport i ugradba kompozitnog okruglog  samozatvarajućeg poklopca TIP D400 (ispitno opterećenje 40 tona)  Ø A = 600 mm</t>
  </si>
  <si>
    <t xml:space="preserve">Poklopac mora biti opremljen sustavom samozabravljivanja čime se onemogućuje otvaranje tj. izlijetanje poklopca. Ponuditelj je dužan priložiti potvrdu o sukladnost izdanu od ovlaštene kuće u RH. 
</t>
  </si>
  <si>
    <t xml:space="preserve">Potrebno je izvesti ukupno 2 revizijska okna. Potrebno je izvesti slijedeće faze radova: </t>
  </si>
  <si>
    <t xml:space="preserve"> Ugradba ljevano željeznih penjalica, K-1018-S2, 3 kom/m.</t>
  </si>
  <si>
    <t>Ugradba ljevano željeznih penjalica, K-1018-S2, 3 kom/m.</t>
  </si>
  <si>
    <t xml:space="preserve">Potrebno je izvesti ukupno 3 revizijska okna. Potrebno je izvesti slijedeće faze radova: </t>
  </si>
  <si>
    <t>1. Osiguranje prometa</t>
  </si>
  <si>
    <t>2. Lociranje i označavanje mjesta postojećih podzemnih instalacija (EL i TK kablovi, kanalizacija, vodovod, plin i sl.)</t>
  </si>
  <si>
    <t>3. Probni iskop za iznalaženje postojećih instalacija na površini zahvata</t>
  </si>
  <si>
    <t>4. Iskolčenje trase i objekata</t>
  </si>
  <si>
    <t>4.1 gravitacijski i tlačni kanali</t>
  </si>
  <si>
    <t>4.2 revizijska okna na gravitacijskim kanalima</t>
  </si>
  <si>
    <t>5. Izrada geodetskog snimka izvedenog  stanja</t>
  </si>
  <si>
    <t>5.1. Snimanje trase izvedenog cjevovoda za katastar</t>
  </si>
  <si>
    <t>5.2. Snimanje svih izvedenih revizijskih okana sa elementima dubina i veličina položaja spojnih kolektora</t>
  </si>
  <si>
    <t>5.3. Kućni priključci</t>
  </si>
  <si>
    <t xml:space="preserve">DN 400 mm    </t>
  </si>
  <si>
    <t xml:space="preserve">Stavka obuhvaća sav potreban rad, nabavu i ugradbu materijala za izradu  kućnih priključaka na projektirane gravitacijske kanale. </t>
  </si>
  <si>
    <t>Kolektor 7, dio</t>
  </si>
  <si>
    <t xml:space="preserve">Rekonstrukcija kanalizacijske mreže </t>
  </si>
  <si>
    <t>Rekapitulacija</t>
  </si>
  <si>
    <t>dionica 7.1.2.</t>
  </si>
  <si>
    <t>dionica 7.1.1.</t>
  </si>
  <si>
    <t>dionica 7. - 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</si>
</sst>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_-* #,##0.00\ _k_n_-;\-* #,##0.00\ _k_n_-;_-* &quot;-&quot;??\ _k_n_-;_-@_-"/>
    <numFmt numFmtId="165" formatCode="0.0"/>
    <numFmt numFmtId="166" formatCode="#,##0.0"/>
    <numFmt numFmtId="167" formatCode="\L\=#&quot;m&quot;"/>
    <numFmt numFmtId="168" formatCode="#&quot;m&quot;"/>
    <numFmt numFmtId="169" formatCode="_-* #,##0.00_-;\-* #,##0.00_-;_-* &quot;-&quot;_-;_-@_-"/>
  </numFmts>
  <fonts count="27" x14ac:knownFonts="1">
    <font>
      <sz val="11"/>
      <color theme="1"/>
      <name val="Calibri"/>
      <family val="2"/>
      <charset val="238"/>
      <scheme val="minor"/>
    </font>
    <font>
      <sz val="10"/>
      <name val="Arial"/>
      <family val="2"/>
      <charset val="238"/>
    </font>
    <font>
      <sz val="10"/>
      <name val="Arial"/>
      <family val="2"/>
      <charset val="238"/>
    </font>
    <font>
      <sz val="11"/>
      <name val="Arial"/>
      <family val="2"/>
      <charset val="238"/>
    </font>
    <font>
      <sz val="9"/>
      <name val="Arial"/>
      <family val="2"/>
      <charset val="238"/>
    </font>
    <font>
      <i/>
      <sz val="10"/>
      <name val="Arial"/>
      <family val="2"/>
      <charset val="238"/>
    </font>
    <font>
      <i/>
      <sz val="11"/>
      <name val="Arial"/>
      <family val="2"/>
      <charset val="238"/>
    </font>
    <font>
      <b/>
      <sz val="12"/>
      <name val="Arial"/>
      <family val="2"/>
      <charset val="238"/>
    </font>
    <font>
      <sz val="12"/>
      <name val="Arial"/>
      <family val="2"/>
      <charset val="238"/>
    </font>
    <font>
      <b/>
      <sz val="11"/>
      <name val="Arial"/>
      <family val="2"/>
      <charset val="238"/>
    </font>
    <font>
      <b/>
      <sz val="10"/>
      <name val="Arial"/>
      <family val="2"/>
      <charset val="238"/>
    </font>
    <font>
      <b/>
      <sz val="9"/>
      <name val="Arial"/>
      <family val="2"/>
      <charset val="238"/>
    </font>
    <font>
      <vertAlign val="superscript"/>
      <sz val="11"/>
      <name val="Arial"/>
      <family val="2"/>
      <charset val="238"/>
    </font>
    <font>
      <b/>
      <sz val="11"/>
      <name val="Arial"/>
      <family val="2"/>
    </font>
    <font>
      <sz val="10"/>
      <name val="Arial"/>
      <family val="2"/>
      <charset val="238"/>
    </font>
    <font>
      <b/>
      <sz val="10"/>
      <name val="Arial Unicode MS"/>
      <family val="2"/>
      <charset val="238"/>
    </font>
    <font>
      <sz val="10"/>
      <name val="Arial Unicode MS"/>
      <family val="2"/>
      <charset val="238"/>
    </font>
    <font>
      <b/>
      <i/>
      <sz val="11"/>
      <name val="Arial"/>
      <family val="2"/>
      <charset val="238"/>
    </font>
    <font>
      <b/>
      <sz val="11"/>
      <name val="Arial Unicode MS"/>
      <family val="2"/>
      <charset val="238"/>
    </font>
    <font>
      <sz val="11"/>
      <name val="Arial Unicode MS"/>
      <family val="2"/>
      <charset val="238"/>
    </font>
    <font>
      <sz val="8"/>
      <name val="Arial"/>
      <family val="2"/>
      <charset val="238"/>
    </font>
    <font>
      <sz val="11"/>
      <name val="Calibri"/>
      <family val="2"/>
      <charset val="238"/>
      <scheme val="minor"/>
    </font>
    <font>
      <sz val="10"/>
      <name val="Calibri"/>
      <family val="2"/>
      <charset val="238"/>
      <scheme val="minor"/>
    </font>
    <font>
      <b/>
      <u/>
      <sz val="10"/>
      <name val="Arial"/>
      <family val="2"/>
      <charset val="238"/>
    </font>
    <font>
      <b/>
      <sz val="8"/>
      <name val="Arial"/>
      <family val="2"/>
      <charset val="238"/>
    </font>
    <font>
      <sz val="11"/>
      <color theme="1"/>
      <name val="Calibri"/>
      <family val="2"/>
      <charset val="238"/>
      <scheme val="minor"/>
    </font>
    <font>
      <b/>
      <sz val="11"/>
      <color theme="1"/>
      <name val="Calibri"/>
      <family val="2"/>
      <charset val="238"/>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7">
    <xf numFmtId="0" fontId="0" fillId="0" borderId="0"/>
    <xf numFmtId="41" fontId="1" fillId="0" borderId="0" applyFont="0" applyFill="0" applyBorder="0" applyAlignment="0" applyProtection="0"/>
    <xf numFmtId="41" fontId="1" fillId="0" borderId="0" applyFont="0" applyFill="0" applyBorder="0" applyAlignment="0" applyProtection="0"/>
    <xf numFmtId="0" fontId="1" fillId="0" borderId="0"/>
    <xf numFmtId="0" fontId="14" fillId="0" borderId="0"/>
    <xf numFmtId="0" fontId="2" fillId="0" borderId="0"/>
    <xf numFmtId="164" fontId="25" fillId="0" borderId="0" applyFont="0" applyFill="0" applyBorder="0" applyAlignment="0" applyProtection="0"/>
  </cellStyleXfs>
  <cellXfs count="327">
    <xf numFmtId="0" fontId="0" fillId="0" borderId="0" xfId="0"/>
    <xf numFmtId="0" fontId="1" fillId="0" borderId="0" xfId="0" applyFont="1" applyFill="1"/>
    <xf numFmtId="4" fontId="1" fillId="0" borderId="0" xfId="0" applyNumberFormat="1" applyFont="1" applyFill="1" applyBorder="1" applyAlignment="1">
      <alignment horizontal="center"/>
    </xf>
    <xf numFmtId="0" fontId="19" fillId="0" borderId="0" xfId="0" applyFont="1" applyFill="1"/>
    <xf numFmtId="0" fontId="16" fillId="0" borderId="0" xfId="0" applyFont="1" applyFill="1"/>
    <xf numFmtId="0" fontId="3" fillId="0" borderId="0" xfId="4" applyFont="1" applyFill="1" applyBorder="1" applyAlignment="1">
      <alignment horizontal="center" vertical="center"/>
    </xf>
    <xf numFmtId="0" fontId="3" fillId="0" borderId="0" xfId="4" applyFont="1" applyFill="1" applyBorder="1"/>
    <xf numFmtId="0" fontId="1" fillId="0" borderId="0" xfId="4" applyFont="1" applyFill="1" applyBorder="1"/>
    <xf numFmtId="0" fontId="1" fillId="0" borderId="0" xfId="4" applyFont="1" applyFill="1" applyBorder="1" applyAlignment="1">
      <alignment horizontal="center"/>
    </xf>
    <xf numFmtId="1" fontId="1" fillId="0" borderId="0" xfId="4" applyNumberFormat="1" applyFont="1" applyFill="1" applyBorder="1" applyAlignment="1">
      <alignment horizontal="center"/>
    </xf>
    <xf numFmtId="0" fontId="1" fillId="0" borderId="0" xfId="4" applyFont="1" applyFill="1" applyBorder="1" applyAlignment="1">
      <alignment horizontal="left" vertical="center"/>
    </xf>
    <xf numFmtId="0" fontId="5" fillId="0" borderId="0" xfId="4" applyFont="1" applyFill="1" applyBorder="1" applyAlignment="1">
      <alignment vertical="center"/>
    </xf>
    <xf numFmtId="0" fontId="6" fillId="0" borderId="0" xfId="4" applyFont="1" applyFill="1" applyBorder="1" applyAlignment="1">
      <alignment vertical="center"/>
    </xf>
    <xf numFmtId="0" fontId="1" fillId="0" borderId="0" xfId="4" applyFont="1" applyFill="1" applyBorder="1" applyAlignment="1">
      <alignment vertical="center"/>
    </xf>
    <xf numFmtId="0" fontId="5" fillId="0" borderId="0" xfId="4" applyFont="1" applyFill="1" applyBorder="1" applyAlignment="1">
      <alignment horizontal="center" vertical="center"/>
    </xf>
    <xf numFmtId="1" fontId="1" fillId="0" borderId="0" xfId="4" applyNumberFormat="1" applyFont="1" applyFill="1" applyBorder="1" applyAlignment="1">
      <alignment horizontal="center" vertical="center"/>
    </xf>
    <xf numFmtId="0" fontId="1" fillId="0" borderId="0"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2" xfId="4" applyFont="1" applyFill="1" applyBorder="1"/>
    <xf numFmtId="0" fontId="1" fillId="0" borderId="2" xfId="4" applyFont="1" applyFill="1" applyBorder="1"/>
    <xf numFmtId="0" fontId="1" fillId="0" borderId="2" xfId="4" applyFont="1" applyFill="1" applyBorder="1" applyAlignment="1">
      <alignment horizontal="center"/>
    </xf>
    <xf numFmtId="4" fontId="1" fillId="0" borderId="2" xfId="4" applyNumberFormat="1" applyFont="1" applyFill="1" applyBorder="1" applyAlignment="1">
      <alignment horizontal="center"/>
    </xf>
    <xf numFmtId="4" fontId="1" fillId="0" borderId="2" xfId="4" applyNumberFormat="1" applyFont="1" applyFill="1" applyBorder="1"/>
    <xf numFmtId="0" fontId="3" fillId="0" borderId="0" xfId="4" applyFont="1" applyFill="1" applyAlignment="1">
      <alignment horizontal="center" vertical="center"/>
    </xf>
    <xf numFmtId="0" fontId="1" fillId="0" borderId="0" xfId="4" applyFont="1" applyFill="1" applyAlignment="1">
      <alignment horizontal="center"/>
    </xf>
    <xf numFmtId="0" fontId="1" fillId="0" borderId="0" xfId="4" applyFont="1" applyFill="1"/>
    <xf numFmtId="0" fontId="8" fillId="0" borderId="0" xfId="4" applyFont="1" applyFill="1" applyBorder="1"/>
    <xf numFmtId="0" fontId="3" fillId="0" borderId="0" xfId="4" applyFont="1" applyFill="1" applyAlignment="1">
      <alignment horizontal="left" vertical="justify"/>
    </xf>
    <xf numFmtId="0" fontId="1" fillId="0" borderId="0" xfId="4" applyFont="1" applyFill="1" applyAlignment="1">
      <alignment horizontal="left"/>
    </xf>
    <xf numFmtId="0" fontId="9" fillId="0" borderId="0" xfId="4" applyFont="1" applyFill="1" applyAlignment="1">
      <alignment horizontal="justify" vertical="justify"/>
    </xf>
    <xf numFmtId="4" fontId="1" fillId="0" borderId="0" xfId="4" applyNumberFormat="1" applyFont="1" applyFill="1"/>
    <xf numFmtId="4" fontId="1" fillId="0" borderId="0" xfId="4" applyNumberFormat="1" applyFont="1" applyFill="1" applyAlignment="1">
      <alignment horizontal="center"/>
    </xf>
    <xf numFmtId="166" fontId="1" fillId="0" borderId="0" xfId="4" applyNumberFormat="1" applyFont="1" applyFill="1" applyAlignment="1">
      <alignment horizontal="center"/>
    </xf>
    <xf numFmtId="0" fontId="3" fillId="0" borderId="0" xfId="4" applyFont="1" applyFill="1" applyAlignment="1">
      <alignment horizontal="justify" vertical="justify"/>
    </xf>
    <xf numFmtId="166" fontId="1" fillId="0" borderId="0" xfId="4" applyNumberFormat="1" applyFont="1" applyFill="1"/>
    <xf numFmtId="0" fontId="1" fillId="0" borderId="0" xfId="4" applyFont="1" applyFill="1" applyAlignment="1">
      <alignment horizontal="center" vertical="center"/>
    </xf>
    <xf numFmtId="0" fontId="9" fillId="0" borderId="0" xfId="4" applyFont="1" applyFill="1" applyAlignment="1">
      <alignment horizontal="center" vertical="center"/>
    </xf>
    <xf numFmtId="0" fontId="3" fillId="0" borderId="0" xfId="4" applyFont="1" applyFill="1"/>
    <xf numFmtId="0" fontId="3" fillId="0" borderId="0" xfId="4" applyFont="1" applyFill="1" applyAlignment="1">
      <alignment horizontal="right"/>
    </xf>
    <xf numFmtId="4" fontId="1" fillId="0" borderId="1" xfId="4" applyNumberFormat="1" applyFont="1" applyFill="1" applyBorder="1" applyAlignment="1">
      <alignment horizontal="center"/>
    </xf>
    <xf numFmtId="0" fontId="3" fillId="0" borderId="0" xfId="4" applyFont="1" applyFill="1" applyAlignment="1">
      <alignment horizontal="right" vertical="justify"/>
    </xf>
    <xf numFmtId="1" fontId="1" fillId="0" borderId="0" xfId="4" applyNumberFormat="1" applyFont="1" applyFill="1" applyAlignment="1">
      <alignment horizontal="center"/>
    </xf>
    <xf numFmtId="4" fontId="1" fillId="0" borderId="0" xfId="4" applyNumberFormat="1" applyFont="1" applyFill="1" applyBorder="1" applyAlignment="1">
      <alignment horizontal="center"/>
    </xf>
    <xf numFmtId="165" fontId="1" fillId="0" borderId="0" xfId="4" applyNumberFormat="1" applyFont="1" applyFill="1" applyAlignment="1">
      <alignment horizontal="center"/>
    </xf>
    <xf numFmtId="0" fontId="1" fillId="0" borderId="0" xfId="4" applyFont="1" applyFill="1" applyAlignment="1">
      <alignment horizontal="center" vertical="justify"/>
    </xf>
    <xf numFmtId="0" fontId="1" fillId="0" borderId="0" xfId="4" applyFont="1" applyFill="1" applyAlignment="1">
      <alignment horizontal="justify" vertical="justify"/>
    </xf>
    <xf numFmtId="0" fontId="3" fillId="0" borderId="0" xfId="0" applyFont="1" applyFill="1"/>
    <xf numFmtId="4" fontId="1" fillId="0" borderId="0" xfId="0" applyNumberFormat="1" applyFont="1" applyFill="1"/>
    <xf numFmtId="4" fontId="1" fillId="0" borderId="0" xfId="0" applyNumberFormat="1" applyFont="1" applyFill="1" applyBorder="1"/>
    <xf numFmtId="0" fontId="3" fillId="0" borderId="0" xfId="0" applyFont="1" applyFill="1" applyAlignment="1">
      <alignment horizontal="right" vertical="justify"/>
    </xf>
    <xf numFmtId="0" fontId="3" fillId="0" borderId="0" xfId="0" applyFont="1" applyFill="1" applyAlignment="1">
      <alignment horizontal="center" vertical="center"/>
    </xf>
    <xf numFmtId="0" fontId="3" fillId="0" borderId="0" xfId="0" applyFont="1" applyFill="1" applyAlignment="1">
      <alignment horizontal="justify" vertical="justify"/>
    </xf>
    <xf numFmtId="0" fontId="21" fillId="0" borderId="0" xfId="0" applyFont="1" applyFill="1"/>
    <xf numFmtId="0" fontId="1" fillId="0" borderId="0" xfId="0" applyFont="1" applyFill="1" applyAlignment="1">
      <alignment horizontal="center"/>
    </xf>
    <xf numFmtId="4"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xf>
    <xf numFmtId="0" fontId="3" fillId="0" borderId="0" xfId="0" applyFont="1" applyFill="1" applyAlignment="1">
      <alignment horizontal="left"/>
    </xf>
    <xf numFmtId="4" fontId="1" fillId="0" borderId="1" xfId="4" applyNumberFormat="1" applyFont="1" applyFill="1" applyBorder="1"/>
    <xf numFmtId="4" fontId="1" fillId="0" borderId="0" xfId="4" applyNumberFormat="1" applyFont="1" applyFill="1" applyBorder="1"/>
    <xf numFmtId="0" fontId="3" fillId="0" borderId="2" xfId="4" applyFont="1" applyFill="1" applyBorder="1" applyAlignment="1">
      <alignment horizontal="justify" vertical="justify"/>
    </xf>
    <xf numFmtId="0" fontId="9" fillId="0" borderId="0" xfId="4" applyFont="1" applyFill="1" applyBorder="1" applyAlignment="1">
      <alignment horizontal="justify" vertical="justify"/>
    </xf>
    <xf numFmtId="4" fontId="10" fillId="0" borderId="1" xfId="4" applyNumberFormat="1" applyFont="1" applyFill="1" applyBorder="1" applyAlignment="1">
      <alignment horizontal="center"/>
    </xf>
    <xf numFmtId="0" fontId="3" fillId="0" borderId="1" xfId="4" applyFont="1" applyFill="1" applyBorder="1" applyAlignment="1">
      <alignment horizontal="center" vertical="center"/>
    </xf>
    <xf numFmtId="0" fontId="3" fillId="0" borderId="1" xfId="4" applyFont="1" applyFill="1" applyBorder="1" applyAlignment="1">
      <alignment horizontal="justify" vertical="justify"/>
    </xf>
    <xf numFmtId="0" fontId="1" fillId="0" borderId="1" xfId="4" applyFont="1" applyFill="1" applyBorder="1"/>
    <xf numFmtId="0" fontId="1" fillId="0" borderId="1" xfId="4" applyFont="1" applyFill="1" applyBorder="1" applyAlignment="1">
      <alignment horizontal="center"/>
    </xf>
    <xf numFmtId="0" fontId="3" fillId="0" borderId="0" xfId="4" applyFont="1" applyFill="1" applyBorder="1" applyAlignment="1">
      <alignment horizontal="justify" vertical="justify"/>
    </xf>
    <xf numFmtId="0" fontId="7" fillId="0" borderId="0" xfId="4" applyFont="1" applyFill="1" applyAlignment="1">
      <alignment horizontal="center" vertical="center"/>
    </xf>
    <xf numFmtId="0" fontId="7" fillId="0" borderId="0" xfId="4" applyFont="1" applyFill="1" applyAlignment="1">
      <alignment horizontal="justify" vertical="justify"/>
    </xf>
    <xf numFmtId="0" fontId="8" fillId="0" borderId="0" xfId="4" applyFont="1" applyFill="1"/>
    <xf numFmtId="0" fontId="10" fillId="0" borderId="0" xfId="4" applyFont="1" applyFill="1" applyBorder="1" applyAlignment="1">
      <alignment horizontal="center"/>
    </xf>
    <xf numFmtId="1" fontId="1" fillId="0" borderId="0" xfId="0" applyNumberFormat="1" applyFont="1" applyFill="1" applyAlignment="1">
      <alignment horizontal="center"/>
    </xf>
    <xf numFmtId="0" fontId="10" fillId="0" borderId="0" xfId="4" applyFont="1" applyFill="1"/>
    <xf numFmtId="0" fontId="10" fillId="0" borderId="0" xfId="4" applyFont="1" applyFill="1" applyAlignment="1">
      <alignment horizontal="center"/>
    </xf>
    <xf numFmtId="4" fontId="10" fillId="0" borderId="0" xfId="4" applyNumberFormat="1" applyFont="1" applyFill="1" applyAlignment="1">
      <alignment horizontal="center"/>
    </xf>
    <xf numFmtId="4" fontId="10" fillId="0" borderId="0" xfId="4" applyNumberFormat="1" applyFont="1" applyFill="1"/>
    <xf numFmtId="49" fontId="3" fillId="0" borderId="0" xfId="4" applyNumberFormat="1" applyFont="1" applyFill="1" applyAlignment="1">
      <alignment horizontal="justify" vertical="justify"/>
    </xf>
    <xf numFmtId="0" fontId="9" fillId="0" borderId="0" xfId="4" applyFont="1" applyFill="1" applyAlignment="1">
      <alignment vertical="top" wrapText="1"/>
    </xf>
    <xf numFmtId="0" fontId="9" fillId="0" borderId="0" xfId="0" applyFont="1" applyFill="1" applyAlignment="1">
      <alignment horizontal="justify" vertical="justify"/>
    </xf>
    <xf numFmtId="3" fontId="1" fillId="0" borderId="0" xfId="4" applyNumberFormat="1" applyFont="1" applyFill="1" applyAlignment="1">
      <alignment horizontal="center"/>
    </xf>
    <xf numFmtId="166" fontId="1" fillId="0" borderId="0" xfId="4" applyNumberFormat="1" applyFont="1" applyFill="1" applyBorder="1"/>
    <xf numFmtId="0" fontId="3" fillId="0" borderId="0" xfId="4" applyNumberFormat="1" applyFont="1" applyFill="1" applyAlignment="1">
      <alignment horizontal="justify" vertical="justify"/>
    </xf>
    <xf numFmtId="0" fontId="9" fillId="0" borderId="0" xfId="4" applyFont="1" applyFill="1" applyBorder="1" applyAlignment="1">
      <alignment horizontal="center" vertical="center"/>
    </xf>
    <xf numFmtId="4" fontId="10" fillId="0" borderId="0" xfId="4" applyNumberFormat="1" applyFont="1" applyFill="1" applyBorder="1" applyAlignment="1">
      <alignment horizontal="center"/>
    </xf>
    <xf numFmtId="166" fontId="1" fillId="0" borderId="0" xfId="4" applyNumberFormat="1" applyFont="1" applyFill="1" applyBorder="1" applyAlignment="1">
      <alignment horizontal="center"/>
    </xf>
    <xf numFmtId="16" fontId="9" fillId="0" borderId="0" xfId="4" applyNumberFormat="1" applyFont="1" applyFill="1" applyBorder="1" applyAlignment="1">
      <alignment horizontal="justify" vertical="justify"/>
    </xf>
    <xf numFmtId="16" fontId="3" fillId="0" borderId="0" xfId="4" applyNumberFormat="1" applyFont="1" applyFill="1" applyAlignment="1">
      <alignment horizontal="justify" vertical="justify"/>
    </xf>
    <xf numFmtId="0" fontId="9" fillId="0" borderId="0" xfId="4" applyFont="1" applyFill="1" applyAlignment="1">
      <alignment horizontal="center" vertical="top"/>
    </xf>
    <xf numFmtId="0" fontId="1" fillId="0" borderId="0" xfId="4" applyNumberFormat="1" applyFont="1" applyFill="1" applyAlignment="1">
      <alignment horizontal="justify" vertical="justify"/>
    </xf>
    <xf numFmtId="1" fontId="1" fillId="0" borderId="0" xfId="4" applyNumberFormat="1" applyFont="1" applyFill="1" applyAlignment="1">
      <alignment horizontal="center" vertical="center"/>
    </xf>
    <xf numFmtId="3" fontId="1" fillId="0" borderId="0" xfId="4" applyNumberFormat="1" applyFont="1" applyFill="1" applyAlignment="1">
      <alignment horizontal="right"/>
    </xf>
    <xf numFmtId="3" fontId="1" fillId="0" borderId="0" xfId="0" applyNumberFormat="1" applyFont="1" applyFill="1" applyAlignment="1">
      <alignment horizontal="center"/>
    </xf>
    <xf numFmtId="0" fontId="9" fillId="0" borderId="0" xfId="4" applyFont="1" applyFill="1" applyBorder="1" applyAlignment="1">
      <alignment horizontal="center" vertical="top"/>
    </xf>
    <xf numFmtId="4" fontId="1" fillId="0" borderId="0" xfId="4" applyNumberFormat="1" applyFont="1" applyFill="1" applyAlignment="1"/>
    <xf numFmtId="0" fontId="9" fillId="0" borderId="0" xfId="4" applyFont="1" applyFill="1" applyAlignment="1">
      <alignment horizontal="left" vertical="top"/>
    </xf>
    <xf numFmtId="0" fontId="9" fillId="0" borderId="0" xfId="4" applyFont="1" applyFill="1" applyAlignment="1">
      <alignment horizontal="justify" vertical="top"/>
    </xf>
    <xf numFmtId="4" fontId="1" fillId="0" borderId="0" xfId="4" applyNumberFormat="1" applyFont="1" applyFill="1" applyBorder="1" applyAlignment="1"/>
    <xf numFmtId="49" fontId="3" fillId="0" borderId="0" xfId="4" applyNumberFormat="1" applyFont="1" applyFill="1" applyAlignment="1">
      <alignment horizontal="justify" vertical="top"/>
    </xf>
    <xf numFmtId="0" fontId="11" fillId="0" borderId="0" xfId="4" applyFont="1" applyFill="1" applyBorder="1" applyAlignment="1">
      <alignment horizontal="center" vertical="center"/>
    </xf>
    <xf numFmtId="0" fontId="3" fillId="0" borderId="0" xfId="4" applyNumberFormat="1" applyFont="1" applyFill="1" applyAlignment="1" applyProtection="1">
      <alignment horizontal="justify" vertical="top"/>
      <protection locked="0"/>
    </xf>
    <xf numFmtId="0" fontId="3" fillId="0" borderId="0" xfId="4" applyNumberFormat="1" applyFont="1" applyFill="1" applyAlignment="1">
      <alignment horizontal="justify" vertical="top"/>
    </xf>
    <xf numFmtId="0" fontId="3" fillId="0" borderId="0" xfId="4" applyNumberFormat="1" applyFont="1" applyFill="1" applyAlignment="1" applyProtection="1">
      <alignment horizontal="justify" vertical="justify"/>
      <protection locked="0"/>
    </xf>
    <xf numFmtId="0" fontId="3" fillId="0" borderId="0" xfId="4" applyFont="1" applyFill="1" applyAlignment="1">
      <alignment horizontal="justify" vertical="top"/>
    </xf>
    <xf numFmtId="0" fontId="9" fillId="0" borderId="0" xfId="0" applyFont="1" applyFill="1" applyAlignment="1">
      <alignment horizontal="justify" vertical="top" wrapText="1"/>
    </xf>
    <xf numFmtId="0" fontId="9" fillId="0" borderId="0" xfId="0" applyFont="1" applyFill="1" applyAlignment="1">
      <alignment horizontal="justify" vertical="top"/>
    </xf>
    <xf numFmtId="0" fontId="3" fillId="0" borderId="0" xfId="0" applyFont="1" applyFill="1" applyAlignment="1">
      <alignment horizontal="left" vertical="justify"/>
    </xf>
    <xf numFmtId="0" fontId="3" fillId="0" borderId="0" xfId="0" applyFont="1" applyFill="1" applyAlignment="1">
      <alignment horizontal="justify" vertical="top"/>
    </xf>
    <xf numFmtId="4" fontId="1" fillId="0" borderId="0" xfId="0" applyNumberFormat="1" applyFont="1" applyFill="1" applyBorder="1" applyAlignment="1"/>
    <xf numFmtId="0" fontId="1" fillId="0" borderId="0" xfId="0" applyFont="1" applyFill="1" applyBorder="1"/>
    <xf numFmtId="166" fontId="1" fillId="0" borderId="0" xfId="0" applyNumberFormat="1" applyFont="1" applyFill="1" applyBorder="1"/>
    <xf numFmtId="0" fontId="3" fillId="0" borderId="0" xfId="0" applyFont="1" applyFill="1" applyAlignment="1">
      <alignment horizontal="justify"/>
    </xf>
    <xf numFmtId="0" fontId="20" fillId="0" borderId="0" xfId="4" applyFont="1" applyFill="1" applyBorder="1"/>
    <xf numFmtId="0" fontId="9" fillId="0" borderId="0" xfId="4" applyFont="1" applyFill="1" applyAlignment="1">
      <alignment horizontal="left" vertical="top" wrapText="1"/>
    </xf>
    <xf numFmtId="166" fontId="1" fillId="0" borderId="2" xfId="4" applyNumberFormat="1" applyFont="1" applyFill="1" applyBorder="1"/>
    <xf numFmtId="166" fontId="10" fillId="0" borderId="1" xfId="4" applyNumberFormat="1" applyFont="1" applyFill="1" applyBorder="1" applyAlignment="1">
      <alignment horizontal="center"/>
    </xf>
    <xf numFmtId="166" fontId="1" fillId="0" borderId="1" xfId="4" applyNumberFormat="1" applyFont="1" applyFill="1" applyBorder="1"/>
    <xf numFmtId="0" fontId="9" fillId="0" borderId="0" xfId="0" applyFont="1" applyFill="1" applyAlignment="1">
      <alignment horizontal="left" vertical="justify"/>
    </xf>
    <xf numFmtId="0" fontId="18" fillId="0" borderId="0" xfId="0" applyFont="1" applyFill="1" applyAlignment="1">
      <alignment vertical="top"/>
    </xf>
    <xf numFmtId="0" fontId="16" fillId="0" borderId="0" xfId="0" applyFont="1" applyFill="1" applyAlignment="1">
      <alignment horizontal="center"/>
    </xf>
    <xf numFmtId="4" fontId="16" fillId="0" borderId="0" xfId="0" applyNumberFormat="1" applyFont="1" applyFill="1" applyBorder="1" applyAlignment="1">
      <alignment horizontal="center"/>
    </xf>
    <xf numFmtId="4" fontId="16" fillId="0" borderId="0" xfId="0" applyNumberFormat="1" applyFont="1" applyFill="1"/>
    <xf numFmtId="4" fontId="16" fillId="0" borderId="0" xfId="0" applyNumberFormat="1" applyFont="1" applyFill="1" applyAlignment="1">
      <alignment horizontal="center"/>
    </xf>
    <xf numFmtId="49" fontId="16" fillId="0" borderId="0" xfId="0" applyNumberFormat="1" applyFont="1" applyFill="1" applyBorder="1" applyAlignment="1">
      <alignment horizontal="center" vertical="top"/>
    </xf>
    <xf numFmtId="49" fontId="9" fillId="0" borderId="0" xfId="4" applyNumberFormat="1" applyFont="1" applyFill="1" applyBorder="1" applyAlignment="1">
      <alignment vertical="top"/>
    </xf>
    <xf numFmtId="0" fontId="3" fillId="0" borderId="0" xfId="3" applyFont="1" applyFill="1" applyAlignment="1">
      <alignment horizontal="right"/>
    </xf>
    <xf numFmtId="0" fontId="3" fillId="0" borderId="0" xfId="0" applyFont="1" applyFill="1" applyAlignment="1">
      <alignment horizontal="justify" vertical="center" wrapText="1"/>
    </xf>
    <xf numFmtId="49" fontId="19" fillId="0" borderId="0" xfId="0" applyNumberFormat="1" applyFont="1" applyFill="1" applyBorder="1" applyAlignment="1">
      <alignment horizontal="center" vertical="top"/>
    </xf>
    <xf numFmtId="0" fontId="19" fillId="0" borderId="0" xfId="0" applyFont="1" applyFill="1" applyAlignment="1">
      <alignment horizontal="right" vertical="justify"/>
    </xf>
    <xf numFmtId="0" fontId="1" fillId="0" borderId="0" xfId="0" applyFont="1" applyFill="1" applyBorder="1" applyAlignment="1">
      <alignment horizontal="center" vertical="center"/>
    </xf>
    <xf numFmtId="2" fontId="1" fillId="0" borderId="0" xfId="0" applyNumberFormat="1" applyFont="1" applyFill="1" applyAlignment="1">
      <alignment horizontal="center"/>
    </xf>
    <xf numFmtId="49" fontId="3" fillId="0" borderId="2" xfId="4" applyNumberFormat="1" applyFont="1" applyFill="1" applyBorder="1" applyAlignment="1">
      <alignment horizontal="justify" vertical="justify"/>
    </xf>
    <xf numFmtId="49" fontId="3" fillId="0" borderId="1" xfId="4" applyNumberFormat="1" applyFont="1" applyFill="1" applyBorder="1" applyAlignment="1">
      <alignment horizontal="justify" vertical="justify"/>
    </xf>
    <xf numFmtId="16" fontId="9" fillId="0" borderId="0" xfId="4" applyNumberFormat="1" applyFont="1" applyFill="1" applyAlignment="1">
      <alignment horizontal="justify" vertical="justify"/>
    </xf>
    <xf numFmtId="49" fontId="3" fillId="0" borderId="0" xfId="4" applyNumberFormat="1" applyFont="1" applyFill="1" applyAlignment="1">
      <alignment horizontal="right" vertical="justify"/>
    </xf>
    <xf numFmtId="0" fontId="9" fillId="0" borderId="0" xfId="4" applyFont="1" applyFill="1" applyBorder="1" applyAlignment="1">
      <alignment horizontal="justify" vertical="top"/>
    </xf>
    <xf numFmtId="4" fontId="1" fillId="0" borderId="0" xfId="4" applyNumberFormat="1" applyFont="1" applyFill="1" applyBorder="1" applyAlignment="1">
      <alignment horizontal="right"/>
    </xf>
    <xf numFmtId="0" fontId="3" fillId="0" borderId="0" xfId="4" applyFont="1" applyFill="1" applyAlignment="1">
      <alignment vertical="top" wrapText="1"/>
    </xf>
    <xf numFmtId="0" fontId="3" fillId="0" borderId="0" xfId="4" applyFont="1" applyFill="1" applyBorder="1" applyAlignment="1">
      <alignment horizontal="justify" vertical="top"/>
    </xf>
    <xf numFmtId="4" fontId="1" fillId="0" borderId="0" xfId="4" applyNumberFormat="1" applyFont="1" applyFill="1" applyAlignment="1">
      <alignment horizontal="right"/>
    </xf>
    <xf numFmtId="0" fontId="3" fillId="0" borderId="0" xfId="4" applyFont="1" applyFill="1" applyAlignment="1">
      <alignment horizontal="right" vertical="top"/>
    </xf>
    <xf numFmtId="4" fontId="1" fillId="0" borderId="1" xfId="4" applyNumberFormat="1" applyFont="1" applyFill="1" applyBorder="1" applyAlignment="1">
      <alignment horizontal="right"/>
    </xf>
    <xf numFmtId="0" fontId="17" fillId="0" borderId="0" xfId="4" applyFont="1" applyFill="1" applyAlignment="1">
      <alignment horizontal="right" vertical="justify"/>
    </xf>
    <xf numFmtId="1" fontId="10" fillId="0" borderId="0" xfId="4" applyNumberFormat="1" applyFont="1" applyFill="1" applyBorder="1" applyAlignment="1">
      <alignment horizontal="center"/>
    </xf>
    <xf numFmtId="0" fontId="10" fillId="0" borderId="0" xfId="4" applyFont="1" applyFill="1" applyBorder="1"/>
    <xf numFmtId="4" fontId="10" fillId="0" borderId="0" xfId="4" applyNumberFormat="1" applyFont="1" applyFill="1" applyBorder="1"/>
    <xf numFmtId="0" fontId="13" fillId="0" borderId="0" xfId="4" applyFont="1" applyFill="1" applyAlignment="1">
      <alignment horizontal="center" vertical="center"/>
    </xf>
    <xf numFmtId="49" fontId="9" fillId="0" borderId="0" xfId="4" applyNumberFormat="1" applyFont="1" applyFill="1" applyBorder="1" applyAlignment="1">
      <alignment horizontal="justify" vertical="justify"/>
    </xf>
    <xf numFmtId="0" fontId="8" fillId="0" borderId="0" xfId="4" applyFont="1" applyFill="1" applyAlignment="1">
      <alignment horizontal="justify"/>
    </xf>
    <xf numFmtId="0" fontId="8" fillId="0" borderId="0" xfId="4" applyFont="1" applyFill="1" applyAlignment="1">
      <alignment horizontal="center" vertical="center"/>
    </xf>
    <xf numFmtId="0" fontId="7" fillId="0" borderId="0" xfId="4" applyFont="1" applyFill="1" applyBorder="1" applyAlignment="1">
      <alignment horizontal="justify" vertical="justify"/>
    </xf>
    <xf numFmtId="4" fontId="10" fillId="0" borderId="1" xfId="4" applyNumberFormat="1" applyFont="1" applyFill="1" applyBorder="1" applyAlignment="1">
      <alignment horizontal="right"/>
    </xf>
    <xf numFmtId="0" fontId="8" fillId="0" borderId="0" xfId="4" applyFont="1" applyFill="1" applyAlignment="1">
      <alignment horizontal="center" vertical="top"/>
    </xf>
    <xf numFmtId="49" fontId="8" fillId="0" borderId="0" xfId="4" applyNumberFormat="1" applyFont="1" applyFill="1" applyAlignment="1">
      <alignment horizontal="justify" vertical="justify"/>
    </xf>
    <xf numFmtId="0" fontId="8" fillId="0" borderId="0" xfId="4" applyFont="1" applyFill="1" applyAlignment="1">
      <alignment horizontal="left"/>
    </xf>
    <xf numFmtId="0" fontId="8" fillId="0" borderId="0" xfId="4" applyFont="1" applyFill="1" applyBorder="1" applyAlignment="1">
      <alignment horizontal="center" vertical="center"/>
    </xf>
    <xf numFmtId="49" fontId="8" fillId="0" borderId="0" xfId="4" applyNumberFormat="1" applyFont="1" applyFill="1" applyBorder="1" applyAlignment="1">
      <alignment horizontal="justify" vertical="justify"/>
    </xf>
    <xf numFmtId="0" fontId="7" fillId="0" borderId="2" xfId="4" applyFont="1" applyFill="1" applyBorder="1" applyAlignment="1">
      <alignment horizontal="center" vertical="center"/>
    </xf>
    <xf numFmtId="0" fontId="7" fillId="0" borderId="2" xfId="4" applyFont="1" applyFill="1" applyBorder="1" applyAlignment="1">
      <alignment horizontal="justify" vertical="justify"/>
    </xf>
    <xf numFmtId="0" fontId="8" fillId="0" borderId="2" xfId="4" applyFont="1" applyFill="1" applyBorder="1"/>
    <xf numFmtId="0" fontId="7" fillId="0" borderId="0" xfId="4" applyFont="1" applyFill="1" applyBorder="1" applyAlignment="1">
      <alignment horizontal="center" vertical="center"/>
    </xf>
    <xf numFmtId="0" fontId="7" fillId="0" borderId="1" xfId="4" applyFont="1" applyFill="1" applyBorder="1" applyAlignment="1">
      <alignment horizontal="center" vertical="center"/>
    </xf>
    <xf numFmtId="49" fontId="7" fillId="0" borderId="1" xfId="4" applyNumberFormat="1" applyFont="1" applyFill="1" applyBorder="1" applyAlignment="1">
      <alignment horizontal="justify" vertical="justify"/>
    </xf>
    <xf numFmtId="0" fontId="8" fillId="0" borderId="1" xfId="4" applyFont="1" applyFill="1" applyBorder="1"/>
    <xf numFmtId="4" fontId="10" fillId="0" borderId="3" xfId="4" applyNumberFormat="1" applyFont="1" applyFill="1" applyBorder="1"/>
    <xf numFmtId="49" fontId="7" fillId="0" borderId="0" xfId="4" applyNumberFormat="1" applyFont="1" applyFill="1" applyBorder="1" applyAlignment="1">
      <alignment horizontal="justify" vertical="justify"/>
    </xf>
    <xf numFmtId="0" fontId="1" fillId="0" borderId="0" xfId="0" applyFont="1" applyFill="1" applyAlignment="1">
      <alignment wrapText="1"/>
    </xf>
    <xf numFmtId="0" fontId="3" fillId="0" borderId="0" xfId="0" applyNumberFormat="1" applyFont="1" applyFill="1" applyAlignment="1">
      <alignment horizontal="justify" vertical="justify"/>
    </xf>
    <xf numFmtId="4" fontId="4" fillId="0" borderId="0" xfId="0" applyNumberFormat="1" applyFont="1" applyFill="1" applyAlignment="1">
      <alignment horizontal="center"/>
    </xf>
    <xf numFmtId="4" fontId="4" fillId="0" borderId="1" xfId="0" applyNumberFormat="1" applyFont="1" applyFill="1" applyBorder="1" applyAlignment="1">
      <alignment horizontal="center"/>
    </xf>
    <xf numFmtId="0" fontId="3" fillId="0" borderId="0" xfId="0" applyFont="1" applyFill="1" applyAlignment="1">
      <alignment horizontal="right" vertical="top"/>
    </xf>
    <xf numFmtId="0" fontId="3" fillId="0" borderId="0" xfId="4" applyFont="1" applyFill="1" applyBorder="1" applyAlignment="1">
      <alignment vertical="center"/>
    </xf>
    <xf numFmtId="0" fontId="3" fillId="0" borderId="0" xfId="0" applyFont="1" applyFill="1" applyBorder="1" applyAlignment="1">
      <alignment horizontal="justify" vertical="top" wrapText="1"/>
    </xf>
    <xf numFmtId="0" fontId="3" fillId="0" borderId="0" xfId="0" applyFont="1" applyFill="1" applyBorder="1" applyAlignment="1">
      <alignment horizontal="left" vertical="center" wrapText="1"/>
    </xf>
    <xf numFmtId="0" fontId="3" fillId="0" borderId="0" xfId="0" applyFont="1" applyFill="1" applyAlignment="1">
      <alignment wrapText="1"/>
    </xf>
    <xf numFmtId="0" fontId="3" fillId="0" borderId="0" xfId="0" applyFont="1" applyFill="1" applyBorder="1" applyAlignment="1">
      <alignment horizontal="justify" vertical="justify"/>
    </xf>
    <xf numFmtId="4" fontId="21" fillId="0" borderId="0" xfId="0" applyNumberFormat="1" applyFont="1" applyFill="1"/>
    <xf numFmtId="0" fontId="22" fillId="0" borderId="0" xfId="0" applyFont="1" applyFill="1"/>
    <xf numFmtId="0" fontId="10" fillId="0" borderId="0" xfId="4" applyFont="1" applyFill="1" applyBorder="1" applyAlignment="1">
      <alignment horizontal="left"/>
    </xf>
    <xf numFmtId="0" fontId="1" fillId="0" borderId="0" xfId="0" applyFont="1" applyFill="1" applyAlignment="1">
      <alignment horizontal="justify" vertical="top"/>
    </xf>
    <xf numFmtId="0" fontId="1" fillId="0" borderId="0" xfId="0" applyFont="1" applyFill="1" applyAlignment="1">
      <alignment horizontal="justify"/>
    </xf>
    <xf numFmtId="4" fontId="1" fillId="0" borderId="0" xfId="0" applyNumberFormat="1" applyFont="1" applyFill="1" applyBorder="1" applyAlignment="1">
      <alignment horizontal="right"/>
    </xf>
    <xf numFmtId="166" fontId="1" fillId="0" borderId="0" xfId="0" applyNumberFormat="1" applyFont="1" applyFill="1" applyBorder="1" applyAlignment="1">
      <alignment horizontal="center"/>
    </xf>
    <xf numFmtId="0" fontId="10" fillId="0" borderId="0" xfId="0" applyFont="1" applyFill="1" applyAlignment="1">
      <alignment horizontal="center" vertical="justify"/>
    </xf>
    <xf numFmtId="0" fontId="23" fillId="0" borderId="0" xfId="4" applyFont="1" applyFill="1" applyAlignment="1">
      <alignment wrapText="1"/>
    </xf>
    <xf numFmtId="0" fontId="1" fillId="0" borderId="0" xfId="4" applyFont="1" applyFill="1" applyBorder="1" applyAlignment="1">
      <alignment horizontal="justify" vertical="justify" wrapText="1"/>
    </xf>
    <xf numFmtId="0" fontId="1" fillId="0" borderId="0" xfId="4" applyFont="1" applyFill="1" applyAlignment="1">
      <alignment wrapText="1"/>
    </xf>
    <xf numFmtId="0" fontId="10" fillId="0" borderId="0" xfId="4" applyFont="1" applyFill="1" applyAlignment="1">
      <alignment horizontal="justify" wrapText="1"/>
    </xf>
    <xf numFmtId="0" fontId="1" fillId="0" borderId="0" xfId="4" applyFont="1" applyFill="1" applyAlignment="1">
      <alignment horizontal="justify" wrapText="1"/>
    </xf>
    <xf numFmtId="0" fontId="10" fillId="0" borderId="0" xfId="4" applyFont="1" applyFill="1" applyAlignment="1">
      <alignment wrapText="1"/>
    </xf>
    <xf numFmtId="0" fontId="10" fillId="0" borderId="0" xfId="4" applyFont="1" applyFill="1" applyBorder="1" applyAlignment="1">
      <alignment horizontal="justify" vertical="justify"/>
    </xf>
    <xf numFmtId="0" fontId="10" fillId="0" borderId="0" xfId="4" applyFont="1" applyFill="1" applyAlignment="1">
      <alignment horizontal="justify"/>
    </xf>
    <xf numFmtId="0" fontId="1" fillId="0" borderId="0" xfId="4" applyFont="1" applyFill="1" applyBorder="1" applyAlignment="1">
      <alignment horizontal="justify" vertical="justify"/>
    </xf>
    <xf numFmtId="0" fontId="1" fillId="0" borderId="0" xfId="4" applyFont="1" applyFill="1" applyAlignment="1">
      <alignment horizontal="justify"/>
    </xf>
    <xf numFmtId="0" fontId="20" fillId="0" borderId="0" xfId="0" applyFont="1" applyFill="1"/>
    <xf numFmtId="4" fontId="20" fillId="0" borderId="0" xfId="0" applyNumberFormat="1" applyFont="1" applyFill="1"/>
    <xf numFmtId="0" fontId="3" fillId="0" borderId="0" xfId="0" applyFont="1" applyFill="1" applyBorder="1"/>
    <xf numFmtId="0" fontId="10" fillId="0" borderId="0" xfId="3" applyFont="1" applyFill="1" applyAlignment="1">
      <alignment horizontal="justify" vertical="top" wrapText="1"/>
    </xf>
    <xf numFmtId="0" fontId="1" fillId="0" borderId="0" xfId="0" applyFont="1" applyFill="1" applyAlignment="1">
      <alignment horizontal="justify" vertical="top" wrapText="1"/>
    </xf>
    <xf numFmtId="2" fontId="3" fillId="0" borderId="0" xfId="0" applyNumberFormat="1" applyFont="1" applyFill="1" applyAlignment="1">
      <alignment wrapText="1"/>
    </xf>
    <xf numFmtId="4" fontId="20" fillId="0" borderId="0" xfId="0" applyNumberFormat="1" applyFont="1" applyFill="1" applyBorder="1" applyAlignment="1">
      <alignment horizontal="center" vertical="center" wrapText="1"/>
    </xf>
    <xf numFmtId="4" fontId="20" fillId="0" borderId="0"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1" fontId="20" fillId="0" borderId="0" xfId="0" applyNumberFormat="1" applyFont="1" applyFill="1" applyAlignment="1">
      <alignment horizontal="center" vertical="center"/>
    </xf>
    <xf numFmtId="4" fontId="20" fillId="0" borderId="0" xfId="0" applyNumberFormat="1" applyFont="1" applyFill="1" applyAlignment="1">
      <alignment horizontal="center" vertical="center"/>
    </xf>
    <xf numFmtId="2" fontId="10" fillId="0" borderId="0" xfId="0" applyNumberFormat="1" applyFont="1" applyFill="1" applyBorder="1" applyAlignment="1">
      <alignment horizontal="center" vertical="center" wrapText="1"/>
    </xf>
    <xf numFmtId="0" fontId="20" fillId="0" borderId="0" xfId="0" applyFont="1" applyFill="1" applyBorder="1"/>
    <xf numFmtId="49" fontId="3" fillId="0" borderId="0" xfId="0" applyNumberFormat="1" applyFont="1" applyFill="1" applyBorder="1" applyAlignment="1">
      <alignment horizontal="right" vertical="top"/>
    </xf>
    <xf numFmtId="1" fontId="20" fillId="0" borderId="0" xfId="0" applyNumberFormat="1" applyFont="1" applyFill="1" applyBorder="1" applyAlignment="1">
      <alignment horizontal="center" vertical="center"/>
    </xf>
    <xf numFmtId="49" fontId="3" fillId="0" borderId="0" xfId="0" applyNumberFormat="1" applyFont="1" applyFill="1" applyAlignment="1">
      <alignment horizontal="left" vertical="justify"/>
    </xf>
    <xf numFmtId="0" fontId="24" fillId="0" borderId="0" xfId="0" applyFont="1" applyFill="1" applyBorder="1" applyAlignment="1">
      <alignment horizontal="center" vertical="center"/>
    </xf>
    <xf numFmtId="0" fontId="21" fillId="0" borderId="0" xfId="0" applyFont="1" applyFill="1" applyBorder="1"/>
    <xf numFmtId="0" fontId="1" fillId="0" borderId="0" xfId="0" applyFont="1" applyFill="1" applyBorder="1" applyAlignment="1">
      <alignment horizontal="center"/>
    </xf>
    <xf numFmtId="4" fontId="3" fillId="0" borderId="0" xfId="0" applyNumberFormat="1" applyFont="1" applyFill="1"/>
    <xf numFmtId="166" fontId="3" fillId="0" borderId="0" xfId="0" applyNumberFormat="1" applyFont="1" applyFill="1"/>
    <xf numFmtId="0" fontId="8" fillId="0" borderId="0" xfId="4" applyFont="1" applyFill="1" applyAlignment="1">
      <alignment horizontal="center"/>
    </xf>
    <xf numFmtId="0" fontId="8" fillId="0" borderId="0" xfId="0" applyFont="1" applyFill="1"/>
    <xf numFmtId="4" fontId="4" fillId="0" borderId="0" xfId="0" applyNumberFormat="1" applyFont="1" applyFill="1" applyBorder="1" applyAlignment="1">
      <alignment horizontal="center"/>
    </xf>
    <xf numFmtId="0" fontId="1" fillId="0" borderId="0" xfId="0" applyFont="1" applyFill="1" applyAlignment="1">
      <alignment vertical="top" wrapText="1"/>
    </xf>
    <xf numFmtId="0" fontId="8" fillId="0" borderId="0" xfId="0" applyFont="1" applyFill="1" applyAlignment="1">
      <alignment horizontal="center" vertical="center"/>
    </xf>
    <xf numFmtId="0" fontId="9" fillId="0" borderId="0" xfId="0" applyFont="1" applyFill="1" applyAlignment="1">
      <alignment vertical="top" wrapText="1"/>
    </xf>
    <xf numFmtId="4" fontId="8" fillId="0" borderId="0" xfId="0" applyNumberFormat="1" applyFont="1" applyFill="1"/>
    <xf numFmtId="4" fontId="8" fillId="0" borderId="0" xfId="0" applyNumberFormat="1" applyFont="1" applyFill="1" applyAlignment="1">
      <alignment horizontal="left"/>
    </xf>
    <xf numFmtId="0" fontId="3" fillId="0" borderId="0" xfId="0" applyFont="1" applyFill="1" applyAlignment="1">
      <alignment vertical="top" wrapText="1"/>
    </xf>
    <xf numFmtId="0" fontId="3" fillId="0" borderId="0" xfId="0" applyFont="1" applyFill="1" applyBorder="1" applyAlignment="1">
      <alignment horizontal="right"/>
    </xf>
    <xf numFmtId="4" fontId="1" fillId="0" borderId="1" xfId="0" applyNumberFormat="1" applyFont="1" applyFill="1" applyBorder="1" applyAlignment="1"/>
    <xf numFmtId="0" fontId="3" fillId="0" borderId="0" xfId="0" applyFont="1" applyFill="1" applyBorder="1" applyAlignment="1">
      <alignment horizontal="left"/>
    </xf>
    <xf numFmtId="0" fontId="8" fillId="0" borderId="0" xfId="0" applyFont="1" applyFill="1" applyBorder="1" applyAlignment="1">
      <alignment horizontal="right"/>
    </xf>
    <xf numFmtId="0" fontId="8" fillId="0" borderId="0" xfId="0" applyFont="1" applyFill="1" applyBorder="1" applyAlignment="1">
      <alignment horizontal="left"/>
    </xf>
    <xf numFmtId="3" fontId="8" fillId="0" borderId="0" xfId="0" applyNumberFormat="1" applyFont="1" applyFill="1" applyBorder="1" applyAlignment="1">
      <alignment horizontal="center"/>
    </xf>
    <xf numFmtId="0" fontId="3" fillId="0" borderId="2" xfId="0" applyFont="1" applyFill="1" applyBorder="1" applyAlignment="1">
      <alignment horizontal="center" vertical="center"/>
    </xf>
    <xf numFmtId="0" fontId="3" fillId="0" borderId="2" xfId="0" applyFont="1" applyFill="1" applyBorder="1" applyAlignment="1">
      <alignment horizontal="justify" vertical="justify"/>
    </xf>
    <xf numFmtId="0" fontId="1" fillId="0" borderId="2" xfId="0" applyFont="1" applyFill="1" applyBorder="1"/>
    <xf numFmtId="0" fontId="1" fillId="0" borderId="2" xfId="0" applyFont="1" applyFill="1" applyBorder="1" applyAlignment="1">
      <alignment horizontal="center"/>
    </xf>
    <xf numFmtId="4" fontId="1" fillId="0" borderId="2" xfId="0" applyNumberFormat="1" applyFont="1" applyFill="1" applyBorder="1" applyAlignment="1">
      <alignment horizontal="center"/>
    </xf>
    <xf numFmtId="4" fontId="1" fillId="0" borderId="2" xfId="0" applyNumberFormat="1" applyFont="1" applyFill="1" applyBorder="1"/>
    <xf numFmtId="4" fontId="4" fillId="0" borderId="2" xfId="0" applyNumberFormat="1" applyFont="1" applyFill="1" applyBorder="1" applyAlignment="1">
      <alignment horizontal="center"/>
    </xf>
    <xf numFmtId="16" fontId="9" fillId="0" borderId="0" xfId="0" applyNumberFormat="1" applyFont="1" applyFill="1" applyBorder="1" applyAlignment="1">
      <alignment horizontal="justify" vertical="justify"/>
    </xf>
    <xf numFmtId="0" fontId="3" fillId="0" borderId="1" xfId="0" applyFont="1" applyFill="1" applyBorder="1" applyAlignment="1">
      <alignment horizontal="center" vertical="center"/>
    </xf>
    <xf numFmtId="0" fontId="3" fillId="0" borderId="1" xfId="0" applyFont="1" applyFill="1" applyBorder="1" applyAlignment="1">
      <alignment horizontal="justify" vertical="justify"/>
    </xf>
    <xf numFmtId="0" fontId="1" fillId="0" borderId="1" xfId="0" applyFont="1" applyFill="1" applyBorder="1"/>
    <xf numFmtId="0" fontId="1" fillId="0" borderId="1" xfId="0" applyFont="1" applyFill="1" applyBorder="1" applyAlignment="1">
      <alignment horizontal="center"/>
    </xf>
    <xf numFmtId="4" fontId="1" fillId="0" borderId="1" xfId="0" applyNumberFormat="1" applyFont="1" applyFill="1" applyBorder="1"/>
    <xf numFmtId="0" fontId="7" fillId="0" borderId="0" xfId="0" applyFont="1" applyFill="1" applyBorder="1" applyAlignment="1">
      <alignment horizontal="left"/>
    </xf>
    <xf numFmtId="0" fontId="7" fillId="0" borderId="0" xfId="0" applyFont="1" applyFill="1" applyAlignment="1">
      <alignment horizontal="center" vertical="center"/>
    </xf>
    <xf numFmtId="0" fontId="10" fillId="0" borderId="0" xfId="0" applyFont="1" applyFill="1" applyAlignment="1">
      <alignment vertical="top" wrapText="1"/>
    </xf>
    <xf numFmtId="0" fontId="3" fillId="0" borderId="0" xfId="0" applyFont="1" applyFill="1" applyBorder="1" applyAlignment="1">
      <alignment horizontal="left" wrapText="1"/>
    </xf>
    <xf numFmtId="0" fontId="10" fillId="0" borderId="0" xfId="3" applyFont="1" applyFill="1" applyAlignment="1">
      <alignment horizontal="left" vertical="top"/>
    </xf>
    <xf numFmtId="0" fontId="10" fillId="0" borderId="0" xfId="3" applyFont="1" applyFill="1" applyAlignment="1">
      <alignment horizontal="center" vertical="center" wrapText="1"/>
    </xf>
    <xf numFmtId="2" fontId="1" fillId="0" borderId="0" xfId="3" applyNumberFormat="1" applyFont="1" applyFill="1" applyAlignment="1">
      <alignment horizontal="center" vertical="center"/>
    </xf>
    <xf numFmtId="4" fontId="1" fillId="0" borderId="0" xfId="3" applyNumberFormat="1" applyFont="1" applyFill="1" applyAlignment="1">
      <alignment horizontal="right"/>
    </xf>
    <xf numFmtId="0" fontId="1" fillId="0" borderId="0" xfId="3" applyFont="1" applyFill="1"/>
    <xf numFmtId="169" fontId="1" fillId="0" borderId="1" xfId="1" applyNumberFormat="1" applyFont="1" applyFill="1" applyBorder="1" applyAlignment="1">
      <alignment horizontal="right"/>
    </xf>
    <xf numFmtId="169" fontId="1" fillId="0" borderId="0" xfId="1" applyNumberFormat="1" applyFont="1" applyFill="1" applyAlignment="1">
      <alignment horizontal="right"/>
    </xf>
    <xf numFmtId="169" fontId="1" fillId="0" borderId="0" xfId="1" applyNumberFormat="1" applyFont="1" applyFill="1" applyBorder="1" applyAlignment="1">
      <alignment horizontal="right"/>
    </xf>
    <xf numFmtId="0" fontId="21" fillId="0" borderId="0" xfId="0" applyFont="1" applyFill="1" applyAlignment="1">
      <alignment horizontal="center"/>
    </xf>
    <xf numFmtId="166" fontId="1" fillId="0" borderId="0" xfId="0" applyNumberFormat="1" applyFont="1" applyFill="1"/>
    <xf numFmtId="0" fontId="3" fillId="0" borderId="0" xfId="0" applyFont="1" applyFill="1" applyAlignment="1">
      <alignment horizontal="justify" vertical="top" wrapText="1"/>
    </xf>
    <xf numFmtId="0" fontId="1" fillId="0" borderId="0" xfId="0" applyFont="1" applyFill="1" applyAlignment="1">
      <alignment horizontal="center" vertical="top" wrapText="1"/>
    </xf>
    <xf numFmtId="0" fontId="1" fillId="0" borderId="0" xfId="4" applyFont="1" applyFill="1" applyAlignment="1">
      <alignment vertical="center"/>
    </xf>
    <xf numFmtId="0" fontId="9" fillId="0" borderId="0" xfId="0" applyFont="1" applyFill="1" applyAlignment="1"/>
    <xf numFmtId="0" fontId="10" fillId="0" borderId="0" xfId="0" applyFont="1" applyFill="1" applyAlignment="1">
      <alignment horizontal="left" indent="4"/>
    </xf>
    <xf numFmtId="0" fontId="1" fillId="0" borderId="0" xfId="0" applyFont="1" applyFill="1" applyAlignment="1">
      <alignment horizontal="center" vertical="center" wrapText="1"/>
    </xf>
    <xf numFmtId="49" fontId="9" fillId="0" borderId="0" xfId="0" applyNumberFormat="1" applyFont="1" applyFill="1" applyBorder="1" applyAlignment="1">
      <alignment horizontal="justify" vertical="top"/>
    </xf>
    <xf numFmtId="0" fontId="20" fillId="0" borderId="0" xfId="0" applyNumberFormat="1" applyFont="1" applyFill="1" applyAlignment="1">
      <alignment horizontal="center" wrapText="1"/>
    </xf>
    <xf numFmtId="49" fontId="3" fillId="0" borderId="0" xfId="0" applyNumberFormat="1" applyFont="1" applyFill="1" applyBorder="1" applyAlignment="1">
      <alignment horizontal="justify" vertical="top"/>
    </xf>
    <xf numFmtId="49" fontId="3" fillId="0" borderId="0" xfId="0" applyNumberFormat="1" applyFont="1" applyFill="1" applyBorder="1" applyAlignment="1">
      <alignment horizontal="justify" vertical="top" wrapText="1"/>
    </xf>
    <xf numFmtId="4" fontId="21" fillId="0" borderId="0" xfId="0" applyNumberFormat="1" applyFont="1" applyFill="1" applyAlignment="1">
      <alignment horizontal="center"/>
    </xf>
    <xf numFmtId="0" fontId="9" fillId="0" borderId="0" xfId="4" applyFont="1" applyFill="1"/>
    <xf numFmtId="4" fontId="22" fillId="0" borderId="0" xfId="0" applyNumberFormat="1" applyFont="1" applyFill="1" applyBorder="1" applyAlignment="1"/>
    <xf numFmtId="0" fontId="22" fillId="0" borderId="0" xfId="0" applyFont="1" applyFill="1" applyBorder="1"/>
    <xf numFmtId="166" fontId="22" fillId="0" borderId="0" xfId="0" applyNumberFormat="1" applyFont="1" applyFill="1" applyBorder="1"/>
    <xf numFmtId="4" fontId="21" fillId="0" borderId="0" xfId="0" applyNumberFormat="1" applyFont="1" applyFill="1" applyBorder="1"/>
    <xf numFmtId="166" fontId="21" fillId="0" borderId="0" xfId="0" applyNumberFormat="1" applyFont="1" applyFill="1" applyBorder="1"/>
    <xf numFmtId="0" fontId="24" fillId="0" borderId="0" xfId="4" applyFont="1" applyFill="1" applyBorder="1" applyAlignment="1">
      <alignment horizontal="center" vertical="center"/>
    </xf>
    <xf numFmtId="16" fontId="24" fillId="0" borderId="0" xfId="4" applyNumberFormat="1" applyFont="1" applyFill="1" applyBorder="1" applyAlignment="1">
      <alignment horizontal="justify" vertical="justify"/>
    </xf>
    <xf numFmtId="0" fontId="20" fillId="0" borderId="0" xfId="4" applyFont="1" applyFill="1"/>
    <xf numFmtId="0" fontId="8" fillId="0" borderId="0" xfId="4" applyFont="1" applyFill="1" applyAlignment="1">
      <alignment horizontal="left" indent="6"/>
    </xf>
    <xf numFmtId="4" fontId="1" fillId="0" borderId="1" xfId="4" applyNumberFormat="1" applyFont="1" applyFill="1" applyBorder="1" applyAlignment="1">
      <alignment horizontal="left"/>
    </xf>
    <xf numFmtId="0" fontId="3" fillId="0" borderId="0" xfId="4" applyFont="1" applyFill="1" applyAlignment="1">
      <alignment horizontal="center" vertical="top" wrapText="1"/>
    </xf>
    <xf numFmtId="0" fontId="3" fillId="0" borderId="0" xfId="4" applyFont="1" applyFill="1" applyBorder="1" applyAlignment="1">
      <alignment horizontal="left" vertical="top" wrapText="1"/>
    </xf>
    <xf numFmtId="0" fontId="9" fillId="0" borderId="0" xfId="4" applyFont="1" applyFill="1" applyBorder="1" applyAlignment="1">
      <alignment horizontal="left" vertical="top" wrapText="1"/>
    </xf>
    <xf numFmtId="0" fontId="3" fillId="0" borderId="0" xfId="0" applyFont="1" applyFill="1" applyBorder="1" applyAlignment="1">
      <alignment horizontal="left" vertical="top" wrapText="1"/>
    </xf>
    <xf numFmtId="14" fontId="15" fillId="0" borderId="0" xfId="4" applyNumberFormat="1" applyFont="1" applyFill="1" applyBorder="1" applyAlignment="1">
      <alignment horizontal="center" vertical="top" wrapText="1"/>
    </xf>
    <xf numFmtId="0" fontId="3" fillId="0" borderId="0" xfId="4" applyFont="1" applyFill="1" applyAlignment="1">
      <alignment horizontal="justify" vertical="top" wrapText="1"/>
    </xf>
    <xf numFmtId="0" fontId="1" fillId="0" borderId="0" xfId="4" applyFont="1" applyFill="1" applyBorder="1" applyAlignment="1">
      <alignment horizontal="left" vertical="top" wrapText="1"/>
    </xf>
    <xf numFmtId="0" fontId="15" fillId="0" borderId="0" xfId="4" applyFont="1" applyFill="1" applyBorder="1" applyAlignment="1">
      <alignment horizontal="center" vertical="top" wrapText="1"/>
    </xf>
    <xf numFmtId="0" fontId="9" fillId="0" borderId="0" xfId="4" applyFont="1" applyFill="1" applyAlignment="1">
      <alignment horizontal="justify" vertical="top" wrapText="1"/>
    </xf>
    <xf numFmtId="0" fontId="9" fillId="0" borderId="0" xfId="4" applyFont="1" applyFill="1" applyAlignment="1">
      <alignment horizontal="center" vertical="top" wrapText="1"/>
    </xf>
    <xf numFmtId="41" fontId="3" fillId="0" borderId="0" xfId="2" applyFont="1" applyFill="1" applyAlignment="1">
      <alignment horizontal="center" vertical="top" wrapText="1"/>
    </xf>
    <xf numFmtId="0" fontId="3" fillId="0" borderId="0" xfId="4" applyFont="1" applyFill="1" applyAlignment="1">
      <alignment horizontal="right" vertical="top" wrapText="1"/>
    </xf>
    <xf numFmtId="0" fontId="3" fillId="0" borderId="0" xfId="0" applyFont="1" applyFill="1" applyAlignment="1">
      <alignment horizontal="right" vertical="top" wrapText="1"/>
    </xf>
    <xf numFmtId="0" fontId="10" fillId="0" borderId="0" xfId="0" applyFont="1" applyFill="1" applyBorder="1" applyAlignment="1">
      <alignment horizontal="center" vertical="top" wrapText="1"/>
    </xf>
    <xf numFmtId="0" fontId="10" fillId="0" borderId="0" xfId="4" applyFont="1" applyFill="1" applyBorder="1" applyAlignment="1">
      <alignment horizontal="right"/>
    </xf>
    <xf numFmtId="167" fontId="10" fillId="0" borderId="0" xfId="4" applyNumberFormat="1" applyFont="1" applyFill="1" applyAlignment="1">
      <alignment horizontal="right"/>
    </xf>
    <xf numFmtId="0" fontId="10" fillId="0" borderId="0" xfId="4" applyFont="1" applyFill="1" applyAlignment="1">
      <alignment horizontal="right"/>
    </xf>
    <xf numFmtId="2" fontId="1" fillId="0" borderId="0" xfId="4" applyNumberFormat="1" applyFont="1" applyFill="1" applyAlignment="1">
      <alignment horizontal="center"/>
    </xf>
    <xf numFmtId="166" fontId="10" fillId="0" borderId="0" xfId="4" applyNumberFormat="1" applyFont="1" applyFill="1" applyBorder="1" applyAlignment="1">
      <alignment horizontal="right"/>
    </xf>
    <xf numFmtId="4" fontId="10" fillId="0" borderId="2" xfId="4" applyNumberFormat="1" applyFont="1" applyFill="1" applyBorder="1" applyAlignment="1">
      <alignment horizontal="right"/>
    </xf>
    <xf numFmtId="4" fontId="10" fillId="0" borderId="0" xfId="4" applyNumberFormat="1" applyFont="1" applyFill="1" applyBorder="1" applyAlignment="1">
      <alignment horizontal="right"/>
    </xf>
    <xf numFmtId="166" fontId="10" fillId="0" borderId="0" xfId="4" applyNumberFormat="1" applyFont="1" applyFill="1" applyAlignment="1">
      <alignment horizontal="center"/>
    </xf>
    <xf numFmtId="4" fontId="10" fillId="0" borderId="2" xfId="4" applyNumberFormat="1" applyFont="1" applyFill="1" applyBorder="1" applyAlignment="1">
      <alignment horizontal="center"/>
    </xf>
    <xf numFmtId="4" fontId="16" fillId="0" borderId="0" xfId="0" applyNumberFormat="1" applyFont="1" applyFill="1" applyBorder="1"/>
    <xf numFmtId="3" fontId="7" fillId="0" borderId="0" xfId="0" applyNumberFormat="1" applyFont="1" applyFill="1" applyBorder="1" applyAlignment="1">
      <alignment horizontal="center"/>
    </xf>
    <xf numFmtId="0" fontId="7" fillId="0" borderId="0" xfId="0" applyFont="1" applyFill="1" applyBorder="1" applyAlignment="1">
      <alignment horizontal="right"/>
    </xf>
    <xf numFmtId="0" fontId="10" fillId="0" borderId="0" xfId="0" applyFont="1" applyFill="1" applyAlignment="1">
      <alignment vertical="top"/>
    </xf>
    <xf numFmtId="0" fontId="10" fillId="0" borderId="0" xfId="0" applyFont="1" applyFill="1" applyAlignment="1"/>
    <xf numFmtId="16" fontId="7" fillId="0" borderId="0" xfId="4" applyNumberFormat="1" applyFont="1" applyFill="1" applyAlignment="1">
      <alignment horizontal="justify" vertical="justify"/>
    </xf>
    <xf numFmtId="4" fontId="1" fillId="0" borderId="0" xfId="4" applyNumberFormat="1" applyFont="1" applyFill="1" applyAlignment="1">
      <alignment horizontal="center" vertical="justify"/>
    </xf>
    <xf numFmtId="4" fontId="1" fillId="0" borderId="0" xfId="0" applyNumberFormat="1" applyFont="1" applyFill="1" applyAlignment="1">
      <alignment horizontal="center"/>
    </xf>
    <xf numFmtId="2" fontId="1" fillId="0" borderId="0" xfId="4" applyNumberFormat="1" applyFont="1" applyFill="1" applyBorder="1" applyAlignment="1">
      <alignment horizontal="center"/>
    </xf>
    <xf numFmtId="2" fontId="1" fillId="0" borderId="0" xfId="0" applyNumberFormat="1" applyFont="1" applyFill="1" applyBorder="1" applyAlignment="1">
      <alignment horizontal="center" vertical="center"/>
    </xf>
    <xf numFmtId="0" fontId="9" fillId="0" borderId="0" xfId="4" applyFont="1" applyFill="1" applyAlignment="1">
      <alignment horizontal="justify"/>
    </xf>
    <xf numFmtId="0" fontId="0" fillId="0" borderId="1" xfId="0" applyBorder="1"/>
    <xf numFmtId="164" fontId="0" fillId="0" borderId="0" xfId="6" applyFont="1"/>
    <xf numFmtId="164" fontId="26" fillId="0" borderId="0" xfId="6" applyFont="1" applyAlignment="1"/>
    <xf numFmtId="0" fontId="3" fillId="0" borderId="0" xfId="0" applyFont="1" applyAlignment="1">
      <alignment horizontal="justify" vertical="top"/>
    </xf>
    <xf numFmtId="49" fontId="3" fillId="0" borderId="0" xfId="0" applyNumberFormat="1" applyFont="1" applyFill="1" applyAlignment="1">
      <alignment horizontal="justify" vertical="top"/>
    </xf>
    <xf numFmtId="0" fontId="1" fillId="0" borderId="0" xfId="4" applyFont="1" applyFill="1" applyAlignment="1">
      <alignment horizontal="justify" vertical="top" wrapText="1"/>
    </xf>
    <xf numFmtId="0" fontId="1" fillId="0" borderId="0" xfId="4" applyFont="1" applyFill="1" applyAlignment="1">
      <alignment horizontal="justify" vertical="top"/>
    </xf>
    <xf numFmtId="0" fontId="1" fillId="0" borderId="0" xfId="4" applyFont="1" applyFill="1" applyAlignment="1">
      <alignment vertical="top" wrapText="1"/>
    </xf>
    <xf numFmtId="168" fontId="10" fillId="0" borderId="0" xfId="4" applyNumberFormat="1" applyFont="1" applyFill="1" applyBorder="1" applyAlignment="1">
      <alignment horizontal="left"/>
    </xf>
    <xf numFmtId="168" fontId="1" fillId="0" borderId="0" xfId="4" applyNumberFormat="1" applyFont="1" applyFill="1" applyAlignment="1">
      <alignment horizontal="left"/>
    </xf>
    <xf numFmtId="0" fontId="13" fillId="0" borderId="0" xfId="4" applyFont="1" applyFill="1" applyAlignment="1">
      <alignment horizontal="left" vertical="top" wrapText="1"/>
    </xf>
    <xf numFmtId="0" fontId="8" fillId="0" borderId="0" xfId="4" applyFont="1" applyFill="1" applyAlignment="1">
      <alignment horizontal="left" vertical="top"/>
    </xf>
    <xf numFmtId="0" fontId="8" fillId="0" borderId="0" xfId="4" applyFont="1" applyFill="1" applyAlignment="1">
      <alignment horizontal="left" vertical="top"/>
    </xf>
    <xf numFmtId="0" fontId="26" fillId="0" borderId="0" xfId="0" applyFont="1"/>
    <xf numFmtId="4" fontId="1" fillId="0" borderId="0" xfId="0" applyNumberFormat="1" applyFont="1" applyFill="1" applyAlignment="1">
      <alignment horizontal="center" vertical="center"/>
    </xf>
  </cellXfs>
  <cellStyles count="7">
    <cellStyle name="Comma [0] 2" xfId="1" xr:uid="{00000000-0005-0000-0000-000000000000}"/>
    <cellStyle name="Comma 2" xfId="2" xr:uid="{00000000-0005-0000-0000-000001000000}"/>
    <cellStyle name="Normal 2" xfId="3" xr:uid="{00000000-0005-0000-0000-000002000000}"/>
    <cellStyle name="Normal 3" xfId="4" xr:uid="{00000000-0005-0000-0000-000003000000}"/>
    <cellStyle name="Normalno" xfId="0" builtinId="0"/>
    <cellStyle name="Obično_Troskovnik" xfId="5" xr:uid="{00000000-0005-0000-0000-000005000000}"/>
    <cellStyle name="Zarez" xfId="6"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8799" name="Picture 2">
          <a:extLst>
            <a:ext uri="{FF2B5EF4-FFF2-40B4-BE49-F238E27FC236}">
              <a16:creationId xmlns:a16="http://schemas.microsoft.com/office/drawing/2014/main" id="{00000000-0008-0000-0000-00007F7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6197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28800" name="Picture 4">
          <a:extLst>
            <a:ext uri="{FF2B5EF4-FFF2-40B4-BE49-F238E27FC236}">
              <a16:creationId xmlns:a16="http://schemas.microsoft.com/office/drawing/2014/main" id="{00000000-0008-0000-0000-0000807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61975"/>
        </a:xfrm>
        <a:prstGeom prst="rect">
          <a:avLst/>
        </a:prstGeom>
        <a:solidFill>
          <a:srgbClr val="FFFFFF"/>
        </a:solidFill>
        <a:ln w="3175">
          <a:noFill/>
          <a:miter lim="800000"/>
          <a:headEnd/>
          <a:tailEnd/>
        </a:ln>
      </xdr:spPr>
    </xdr:pic>
    <xdr:clientData/>
  </xdr:twoCellAnchor>
  <xdr:twoCellAnchor editAs="oneCell">
    <xdr:from>
      <xdr:col>2</xdr:col>
      <xdr:colOff>95250</xdr:colOff>
      <xdr:row>0</xdr:row>
      <xdr:rowOff>0</xdr:rowOff>
    </xdr:from>
    <xdr:to>
      <xdr:col>7</xdr:col>
      <xdr:colOff>876300</xdr:colOff>
      <xdr:row>2</xdr:row>
      <xdr:rowOff>180975</xdr:rowOff>
    </xdr:to>
    <xdr:pic>
      <xdr:nvPicPr>
        <xdr:cNvPr id="28801" name="Picture 5" descr="dgh91.jpg">
          <a:extLst>
            <a:ext uri="{FF2B5EF4-FFF2-40B4-BE49-F238E27FC236}">
              <a16:creationId xmlns:a16="http://schemas.microsoft.com/office/drawing/2014/main" id="{00000000-0008-0000-0000-000081700000}"/>
            </a:ext>
          </a:extLst>
        </xdr:cNvPr>
        <xdr:cNvPicPr>
          <a:picLocks noChangeAspect="1"/>
        </xdr:cNvPicPr>
      </xdr:nvPicPr>
      <xdr:blipFill>
        <a:blip xmlns:r="http://schemas.openxmlformats.org/officeDocument/2006/relationships" r:embed="rId2" cstate="print"/>
        <a:srcRect/>
        <a:stretch>
          <a:fillRect/>
        </a:stretch>
      </xdr:blipFill>
      <xdr:spPr bwMode="auto">
        <a:xfrm>
          <a:off x="4048125" y="0"/>
          <a:ext cx="2514600" cy="561975"/>
        </a:xfrm>
        <a:prstGeom prst="rect">
          <a:avLst/>
        </a:prstGeom>
        <a:noFill/>
        <a:ln w="952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6" name="Picture 2">
          <a:extLst>
            <a:ext uri="{FF2B5EF4-FFF2-40B4-BE49-F238E27FC236}">
              <a16:creationId xmlns:a16="http://schemas.microsoft.com/office/drawing/2014/main" id="{6C8CB54C-D5ED-41A9-81C3-887697C4782D}"/>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8" name="Picture 4">
          <a:extLst>
            <a:ext uri="{FF2B5EF4-FFF2-40B4-BE49-F238E27FC236}">
              <a16:creationId xmlns:a16="http://schemas.microsoft.com/office/drawing/2014/main" id="{67D4D690-5B9F-4CAF-BEAF-1B62BBBD349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editAs="oneCell">
    <xdr:from>
      <xdr:col>2</xdr:col>
      <xdr:colOff>95250</xdr:colOff>
      <xdr:row>0</xdr:row>
      <xdr:rowOff>0</xdr:rowOff>
    </xdr:from>
    <xdr:to>
      <xdr:col>7</xdr:col>
      <xdr:colOff>0</xdr:colOff>
      <xdr:row>2</xdr:row>
      <xdr:rowOff>200025</xdr:rowOff>
    </xdr:to>
    <xdr:pic>
      <xdr:nvPicPr>
        <xdr:cNvPr id="9" name="Picture 5" descr="dgh91.jpg">
          <a:extLst>
            <a:ext uri="{FF2B5EF4-FFF2-40B4-BE49-F238E27FC236}">
              <a16:creationId xmlns:a16="http://schemas.microsoft.com/office/drawing/2014/main" id="{05473CA5-EB51-48CC-9426-DDD9ED12381A}"/>
            </a:ext>
          </a:extLst>
        </xdr:cNvPr>
        <xdr:cNvPicPr>
          <a:picLocks noChangeAspect="1"/>
        </xdr:cNvPicPr>
      </xdr:nvPicPr>
      <xdr:blipFill>
        <a:blip xmlns:r="http://schemas.openxmlformats.org/officeDocument/2006/relationships" r:embed="rId2" cstate="print"/>
        <a:srcRect/>
        <a:stretch>
          <a:fillRect/>
        </a:stretch>
      </xdr:blipFill>
      <xdr:spPr bwMode="auto">
        <a:xfrm>
          <a:off x="4048125" y="0"/>
          <a:ext cx="1638300" cy="561975"/>
        </a:xfrm>
        <a:prstGeom prst="rect">
          <a:avLst/>
        </a:prstGeom>
        <a:noFill/>
        <a:ln w="952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11" name="Picture 2">
          <a:extLst>
            <a:ext uri="{FF2B5EF4-FFF2-40B4-BE49-F238E27FC236}">
              <a16:creationId xmlns:a16="http://schemas.microsoft.com/office/drawing/2014/main" id="{B3F8CD6E-52A0-4310-9B72-DA7DBC830F1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12" name="Picture 4">
          <a:extLst>
            <a:ext uri="{FF2B5EF4-FFF2-40B4-BE49-F238E27FC236}">
              <a16:creationId xmlns:a16="http://schemas.microsoft.com/office/drawing/2014/main" id="{DFA6098D-A078-45DE-9B8B-987807AE70B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editAs="oneCell">
    <xdr:from>
      <xdr:col>2</xdr:col>
      <xdr:colOff>95250</xdr:colOff>
      <xdr:row>0</xdr:row>
      <xdr:rowOff>0</xdr:rowOff>
    </xdr:from>
    <xdr:to>
      <xdr:col>5</xdr:col>
      <xdr:colOff>0</xdr:colOff>
      <xdr:row>2</xdr:row>
      <xdr:rowOff>200025</xdr:rowOff>
    </xdr:to>
    <xdr:pic>
      <xdr:nvPicPr>
        <xdr:cNvPr id="13" name="Picture 5" descr="dgh91.jpg">
          <a:extLst>
            <a:ext uri="{FF2B5EF4-FFF2-40B4-BE49-F238E27FC236}">
              <a16:creationId xmlns:a16="http://schemas.microsoft.com/office/drawing/2014/main" id="{43EB23B2-7C86-46B5-B30E-0D259875585F}"/>
            </a:ext>
          </a:extLst>
        </xdr:cNvPr>
        <xdr:cNvPicPr>
          <a:picLocks noChangeAspect="1"/>
        </xdr:cNvPicPr>
      </xdr:nvPicPr>
      <xdr:blipFill>
        <a:blip xmlns:r="http://schemas.openxmlformats.org/officeDocument/2006/relationships" r:embed="rId2" cstate="print"/>
        <a:srcRect/>
        <a:stretch>
          <a:fillRect/>
        </a:stretch>
      </xdr:blipFill>
      <xdr:spPr bwMode="auto">
        <a:xfrm>
          <a:off x="4048125" y="0"/>
          <a:ext cx="876300" cy="561975"/>
        </a:xfrm>
        <a:prstGeom prst="rect">
          <a:avLst/>
        </a:prstGeom>
        <a:noFill/>
        <a:ln w="952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15" name="Picture 2">
          <a:extLst>
            <a:ext uri="{FF2B5EF4-FFF2-40B4-BE49-F238E27FC236}">
              <a16:creationId xmlns:a16="http://schemas.microsoft.com/office/drawing/2014/main" id="{78B7A772-E92F-4E90-BB27-AB43ACE2CDA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16" name="Picture 4">
          <a:extLst>
            <a:ext uri="{FF2B5EF4-FFF2-40B4-BE49-F238E27FC236}">
              <a16:creationId xmlns:a16="http://schemas.microsoft.com/office/drawing/2014/main" id="{61D1BE68-5702-4E3C-BCA5-A550A508AE0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editAs="oneCell">
    <xdr:from>
      <xdr:col>2</xdr:col>
      <xdr:colOff>95250</xdr:colOff>
      <xdr:row>0</xdr:row>
      <xdr:rowOff>0</xdr:rowOff>
    </xdr:from>
    <xdr:to>
      <xdr:col>3</xdr:col>
      <xdr:colOff>361950</xdr:colOff>
      <xdr:row>2</xdr:row>
      <xdr:rowOff>200025</xdr:rowOff>
    </xdr:to>
    <xdr:pic>
      <xdr:nvPicPr>
        <xdr:cNvPr id="17" name="Picture 5" descr="dgh91.jpg">
          <a:extLst>
            <a:ext uri="{FF2B5EF4-FFF2-40B4-BE49-F238E27FC236}">
              <a16:creationId xmlns:a16="http://schemas.microsoft.com/office/drawing/2014/main" id="{BEFB7D76-1DB9-459C-812F-41C3699DB0A8}"/>
            </a:ext>
          </a:extLst>
        </xdr:cNvPr>
        <xdr:cNvPicPr>
          <a:picLocks noChangeAspect="1"/>
        </xdr:cNvPicPr>
      </xdr:nvPicPr>
      <xdr:blipFill>
        <a:blip xmlns:r="http://schemas.openxmlformats.org/officeDocument/2006/relationships" r:embed="rId2" cstate="print"/>
        <a:srcRect/>
        <a:stretch>
          <a:fillRect/>
        </a:stretch>
      </xdr:blipFill>
      <xdr:spPr bwMode="auto">
        <a:xfrm>
          <a:off x="4048125" y="0"/>
          <a:ext cx="381000" cy="561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6197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61975"/>
        </a:xfrm>
        <a:prstGeom prst="rect">
          <a:avLst/>
        </a:prstGeom>
        <a:solidFill>
          <a:srgbClr val="FFFFFF"/>
        </a:solidFill>
        <a:ln w="3175">
          <a:noFill/>
          <a:miter lim="800000"/>
          <a:headEnd/>
          <a:tailEnd/>
        </a:ln>
      </xdr:spPr>
    </xdr:pic>
    <xdr:clientData/>
  </xdr:twoCellAnchor>
  <xdr:twoCellAnchor editAs="oneCell">
    <xdr:from>
      <xdr:col>2</xdr:col>
      <xdr:colOff>95250</xdr:colOff>
      <xdr:row>0</xdr:row>
      <xdr:rowOff>0</xdr:rowOff>
    </xdr:from>
    <xdr:to>
      <xdr:col>7</xdr:col>
      <xdr:colOff>0</xdr:colOff>
      <xdr:row>2</xdr:row>
      <xdr:rowOff>180975</xdr:rowOff>
    </xdr:to>
    <xdr:pic>
      <xdr:nvPicPr>
        <xdr:cNvPr id="4" name="Picture 5" descr="dgh91.jp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srcRect/>
        <a:stretch>
          <a:fillRect/>
        </a:stretch>
      </xdr:blipFill>
      <xdr:spPr bwMode="auto">
        <a:xfrm>
          <a:off x="4048125" y="0"/>
          <a:ext cx="2514600" cy="561975"/>
        </a:xfrm>
        <a:prstGeom prst="rect">
          <a:avLst/>
        </a:prstGeom>
        <a:noFill/>
        <a:ln w="952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6" name="Picture 2">
          <a:extLst>
            <a:ext uri="{FF2B5EF4-FFF2-40B4-BE49-F238E27FC236}">
              <a16:creationId xmlns:a16="http://schemas.microsoft.com/office/drawing/2014/main" id="{C70FE0B5-AA6E-4E99-8F12-F69B1F1A9D1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7" name="Picture 4">
          <a:extLst>
            <a:ext uri="{FF2B5EF4-FFF2-40B4-BE49-F238E27FC236}">
              <a16:creationId xmlns:a16="http://schemas.microsoft.com/office/drawing/2014/main" id="{E2FBEC1F-6DBB-4296-BDE2-AAD5CEBF3B7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editAs="oneCell">
    <xdr:from>
      <xdr:col>2</xdr:col>
      <xdr:colOff>95250</xdr:colOff>
      <xdr:row>0</xdr:row>
      <xdr:rowOff>0</xdr:rowOff>
    </xdr:from>
    <xdr:to>
      <xdr:col>5</xdr:col>
      <xdr:colOff>0</xdr:colOff>
      <xdr:row>2</xdr:row>
      <xdr:rowOff>180975</xdr:rowOff>
    </xdr:to>
    <xdr:pic>
      <xdr:nvPicPr>
        <xdr:cNvPr id="8" name="Picture 5" descr="dgh91.jpg">
          <a:extLst>
            <a:ext uri="{FF2B5EF4-FFF2-40B4-BE49-F238E27FC236}">
              <a16:creationId xmlns:a16="http://schemas.microsoft.com/office/drawing/2014/main" id="{C4448F72-143B-4FCD-AE33-BA21388BEC04}"/>
            </a:ext>
          </a:extLst>
        </xdr:cNvPr>
        <xdr:cNvPicPr>
          <a:picLocks noChangeAspect="1"/>
        </xdr:cNvPicPr>
      </xdr:nvPicPr>
      <xdr:blipFill>
        <a:blip xmlns:r="http://schemas.openxmlformats.org/officeDocument/2006/relationships" r:embed="rId2" cstate="print"/>
        <a:srcRect/>
        <a:stretch>
          <a:fillRect/>
        </a:stretch>
      </xdr:blipFill>
      <xdr:spPr bwMode="auto">
        <a:xfrm>
          <a:off x="4048125" y="0"/>
          <a:ext cx="876300" cy="561975"/>
        </a:xfrm>
        <a:prstGeom prst="rect">
          <a:avLst/>
        </a:prstGeom>
        <a:noFill/>
        <a:ln w="952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10" name="Picture 2">
          <a:extLst>
            <a:ext uri="{FF2B5EF4-FFF2-40B4-BE49-F238E27FC236}">
              <a16:creationId xmlns:a16="http://schemas.microsoft.com/office/drawing/2014/main" id="{31AF6AEF-67A2-4D80-93B0-61353452650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11" name="Picture 4">
          <a:extLst>
            <a:ext uri="{FF2B5EF4-FFF2-40B4-BE49-F238E27FC236}">
              <a16:creationId xmlns:a16="http://schemas.microsoft.com/office/drawing/2014/main" id="{652C5D6E-2D7C-4A23-BF2E-7BCC16DADB1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editAs="oneCell">
    <xdr:from>
      <xdr:col>2</xdr:col>
      <xdr:colOff>95250</xdr:colOff>
      <xdr:row>0</xdr:row>
      <xdr:rowOff>0</xdr:rowOff>
    </xdr:from>
    <xdr:to>
      <xdr:col>3</xdr:col>
      <xdr:colOff>361950</xdr:colOff>
      <xdr:row>2</xdr:row>
      <xdr:rowOff>180975</xdr:rowOff>
    </xdr:to>
    <xdr:pic>
      <xdr:nvPicPr>
        <xdr:cNvPr id="12" name="Picture 5" descr="dgh91.jpg">
          <a:extLst>
            <a:ext uri="{FF2B5EF4-FFF2-40B4-BE49-F238E27FC236}">
              <a16:creationId xmlns:a16="http://schemas.microsoft.com/office/drawing/2014/main" id="{665D70E0-6DFB-4863-B2F0-A37D34A411E5}"/>
            </a:ext>
          </a:extLst>
        </xdr:cNvPr>
        <xdr:cNvPicPr>
          <a:picLocks noChangeAspect="1"/>
        </xdr:cNvPicPr>
      </xdr:nvPicPr>
      <xdr:blipFill>
        <a:blip xmlns:r="http://schemas.openxmlformats.org/officeDocument/2006/relationships" r:embed="rId2" cstate="print"/>
        <a:srcRect/>
        <a:stretch>
          <a:fillRect/>
        </a:stretch>
      </xdr:blipFill>
      <xdr:spPr bwMode="auto">
        <a:xfrm>
          <a:off x="4048125" y="0"/>
          <a:ext cx="381000" cy="5619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3" name="Picture 4">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42925"/>
        </a:xfrm>
        <a:prstGeom prst="rect">
          <a:avLst/>
        </a:prstGeom>
        <a:solidFill>
          <a:srgbClr val="FFFFFF"/>
        </a:solidFill>
        <a:ln w="3175">
          <a:noFill/>
          <a:miter lim="800000"/>
          <a:headEnd/>
          <a:tailEnd/>
        </a:ln>
      </xdr:spPr>
    </xdr:pic>
    <xdr:clientData/>
  </xdr:twoCellAnchor>
  <xdr:twoCellAnchor editAs="oneCell">
    <xdr:from>
      <xdr:col>2</xdr:col>
      <xdr:colOff>95250</xdr:colOff>
      <xdr:row>0</xdr:row>
      <xdr:rowOff>0</xdr:rowOff>
    </xdr:from>
    <xdr:to>
      <xdr:col>3</xdr:col>
      <xdr:colOff>361950</xdr:colOff>
      <xdr:row>2</xdr:row>
      <xdr:rowOff>180975</xdr:rowOff>
    </xdr:to>
    <xdr:pic>
      <xdr:nvPicPr>
        <xdr:cNvPr id="4" name="Picture 5" descr="dgh91.jp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srcRect/>
        <a:stretch>
          <a:fillRect/>
        </a:stretch>
      </xdr:blipFill>
      <xdr:spPr bwMode="auto">
        <a:xfrm>
          <a:off x="4048125" y="0"/>
          <a:ext cx="876300" cy="561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J511"/>
  <sheetViews>
    <sheetView tabSelected="1" zoomScaleNormal="100" zoomScaleSheetLayoutView="100" workbookViewId="0">
      <selection activeCell="J9" sqref="J9"/>
    </sheetView>
  </sheetViews>
  <sheetFormatPr defaultRowHeight="15" x14ac:dyDescent="0.25"/>
  <cols>
    <col min="1" max="1" width="3.28515625" style="23" customWidth="1"/>
    <col min="2" max="2" width="56" style="33" customWidth="1"/>
    <col min="3" max="3" width="1.7109375" style="25" customWidth="1"/>
    <col min="4" max="4" width="9.7109375" style="24" customWidth="1"/>
    <col min="5" max="5" width="3.140625" style="25" customWidth="1"/>
    <col min="6" max="6" width="10.5703125" style="24" customWidth="1"/>
    <col min="7" max="7" width="0.85546875" style="25" customWidth="1"/>
    <col min="8" max="8" width="14.85546875" style="24" customWidth="1"/>
    <col min="11" max="16384" width="9.140625" style="25"/>
  </cols>
  <sheetData>
    <row r="1" spans="1:10" x14ac:dyDescent="0.25">
      <c r="A1" s="5"/>
      <c r="B1" s="6"/>
      <c r="C1" s="7"/>
      <c r="D1" s="8"/>
      <c r="E1" s="7"/>
      <c r="F1" s="9"/>
      <c r="G1" s="7"/>
      <c r="H1" s="8"/>
    </row>
    <row r="2" spans="1:10" x14ac:dyDescent="0.25">
      <c r="A2" s="10"/>
      <c r="B2" s="6"/>
      <c r="C2" s="7"/>
      <c r="D2" s="8"/>
      <c r="E2" s="7"/>
      <c r="F2" s="9"/>
      <c r="G2" s="7"/>
      <c r="H2" s="8"/>
    </row>
    <row r="3" spans="1:10" s="258" customFormat="1" ht="18" customHeight="1" x14ac:dyDescent="0.25">
      <c r="A3" s="11" t="s">
        <v>48</v>
      </c>
      <c r="B3" s="12"/>
      <c r="C3" s="13"/>
      <c r="D3" s="14"/>
      <c r="E3" s="13"/>
      <c r="F3" s="15"/>
      <c r="G3" s="13"/>
      <c r="H3" s="16"/>
      <c r="I3"/>
      <c r="J3"/>
    </row>
    <row r="4" spans="1:10" x14ac:dyDescent="0.25">
      <c r="A4" s="17"/>
      <c r="B4" s="18"/>
      <c r="C4" s="19"/>
      <c r="D4" s="20"/>
      <c r="E4" s="19"/>
      <c r="F4" s="21"/>
      <c r="G4" s="22"/>
      <c r="H4" s="21"/>
    </row>
    <row r="5" spans="1:10" x14ac:dyDescent="0.25">
      <c r="B5" s="170" t="s">
        <v>91</v>
      </c>
      <c r="C5" s="7"/>
      <c r="D5" s="8"/>
      <c r="F5" s="31"/>
      <c r="G5" s="30"/>
      <c r="H5" s="31"/>
    </row>
    <row r="6" spans="1:10" x14ac:dyDescent="0.25">
      <c r="B6" s="259" t="s">
        <v>261</v>
      </c>
      <c r="C6" s="52"/>
      <c r="D6" s="176"/>
      <c r="E6" s="176"/>
      <c r="F6" s="31"/>
      <c r="G6" s="30"/>
      <c r="H6" s="31"/>
    </row>
    <row r="7" spans="1:10" x14ac:dyDescent="0.25">
      <c r="B7" s="259" t="s">
        <v>265</v>
      </c>
      <c r="C7" s="52"/>
      <c r="D7" s="176"/>
      <c r="E7" s="260"/>
      <c r="F7" s="31"/>
      <c r="G7" s="30"/>
      <c r="H7" s="31"/>
    </row>
    <row r="8" spans="1:10" x14ac:dyDescent="0.25">
      <c r="B8" s="259" t="s">
        <v>266</v>
      </c>
      <c r="C8" s="52"/>
      <c r="D8" s="176"/>
      <c r="E8" s="260"/>
      <c r="F8" s="31"/>
      <c r="G8" s="30"/>
      <c r="H8" s="31"/>
    </row>
    <row r="9" spans="1:10" x14ac:dyDescent="0.25">
      <c r="B9" s="259" t="s">
        <v>267</v>
      </c>
      <c r="C9" s="52"/>
      <c r="D9" s="176"/>
      <c r="E9" s="260"/>
      <c r="F9" s="31"/>
      <c r="G9" s="30"/>
      <c r="H9" s="31"/>
    </row>
    <row r="10" spans="1:10" x14ac:dyDescent="0.25">
      <c r="B10" s="259"/>
      <c r="C10" s="52"/>
      <c r="D10" s="176"/>
      <c r="E10" s="260"/>
      <c r="F10" s="31"/>
      <c r="G10" s="30"/>
      <c r="H10" s="31"/>
    </row>
    <row r="11" spans="1:10" x14ac:dyDescent="0.25">
      <c r="B11" s="29" t="s">
        <v>49</v>
      </c>
      <c r="C11" s="28"/>
      <c r="E11" s="28"/>
      <c r="F11" s="28"/>
    </row>
    <row r="12" spans="1:10" x14ac:dyDescent="0.25">
      <c r="D12" s="293" t="s">
        <v>272</v>
      </c>
    </row>
    <row r="13" spans="1:10" x14ac:dyDescent="0.25">
      <c r="D13" s="294" t="s">
        <v>277</v>
      </c>
      <c r="E13" s="72"/>
      <c r="F13" s="150">
        <v>49</v>
      </c>
      <c r="G13" s="64"/>
      <c r="H13" s="277"/>
    </row>
    <row r="14" spans="1:10" x14ac:dyDescent="0.25">
      <c r="B14" s="123" t="s">
        <v>92</v>
      </c>
      <c r="D14" s="25"/>
      <c r="F14" s="75">
        <f>F13</f>
        <v>49</v>
      </c>
      <c r="H14" s="34" t="s">
        <v>244</v>
      </c>
    </row>
    <row r="15" spans="1:10" x14ac:dyDescent="0.25">
      <c r="F15" s="30"/>
      <c r="H15" s="34"/>
    </row>
    <row r="16" spans="1:10" ht="59.25" customHeight="1" x14ac:dyDescent="0.25">
      <c r="A16" s="278"/>
      <c r="B16" s="279" t="s">
        <v>50</v>
      </c>
      <c r="F16" s="30"/>
    </row>
    <row r="17" spans="1:8" ht="85.5" x14ac:dyDescent="0.25">
      <c r="A17" s="278"/>
      <c r="B17" s="279" t="s">
        <v>51</v>
      </c>
      <c r="F17" s="30"/>
      <c r="H17" s="34"/>
    </row>
    <row r="18" spans="1:8" ht="42.75" x14ac:dyDescent="0.25">
      <c r="A18" s="278"/>
      <c r="B18" s="279" t="s">
        <v>52</v>
      </c>
      <c r="F18" s="30"/>
      <c r="H18" s="34"/>
    </row>
    <row r="19" spans="1:8" ht="57" x14ac:dyDescent="0.25">
      <c r="A19" s="278"/>
      <c r="B19" s="279" t="s">
        <v>53</v>
      </c>
      <c r="F19" s="30"/>
      <c r="H19" s="34"/>
    </row>
    <row r="20" spans="1:8" ht="60" customHeight="1" x14ac:dyDescent="0.25">
      <c r="A20" s="278"/>
      <c r="B20" s="279" t="s">
        <v>54</v>
      </c>
      <c r="F20" s="30"/>
      <c r="H20" s="34"/>
    </row>
    <row r="21" spans="1:8" ht="42.75" x14ac:dyDescent="0.25">
      <c r="A21" s="278"/>
      <c r="B21" s="279" t="s">
        <v>55</v>
      </c>
      <c r="F21" s="30"/>
      <c r="H21" s="34"/>
    </row>
    <row r="22" spans="1:8" ht="14.25" customHeight="1" x14ac:dyDescent="0.25">
      <c r="A22" s="278"/>
      <c r="B22" s="280"/>
      <c r="F22" s="30"/>
      <c r="H22" s="34"/>
    </row>
    <row r="23" spans="1:8" ht="142.5" x14ac:dyDescent="0.25">
      <c r="A23" s="278"/>
      <c r="B23" s="279" t="s">
        <v>56</v>
      </c>
      <c r="F23" s="30"/>
      <c r="H23" s="34"/>
    </row>
    <row r="24" spans="1:8" ht="28.5" x14ac:dyDescent="0.25">
      <c r="A24" s="278"/>
      <c r="B24" s="279" t="s">
        <v>57</v>
      </c>
      <c r="F24" s="30"/>
      <c r="H24" s="34"/>
    </row>
    <row r="25" spans="1:8" ht="103.5" customHeight="1" x14ac:dyDescent="0.25">
      <c r="A25" s="278"/>
      <c r="B25" s="279" t="s">
        <v>58</v>
      </c>
      <c r="F25" s="30"/>
      <c r="H25" s="34"/>
    </row>
    <row r="26" spans="1:8" ht="14.25" customHeight="1" x14ac:dyDescent="0.25">
      <c r="A26" s="278"/>
      <c r="B26" s="280"/>
      <c r="F26" s="30"/>
      <c r="H26" s="34"/>
    </row>
    <row r="27" spans="1:8" ht="114" x14ac:dyDescent="0.25">
      <c r="A27" s="278"/>
      <c r="B27" s="279" t="s">
        <v>59</v>
      </c>
      <c r="F27" s="30"/>
      <c r="H27" s="34"/>
    </row>
    <row r="28" spans="1:8" ht="42.75" x14ac:dyDescent="0.25">
      <c r="A28" s="278"/>
      <c r="B28" s="279" t="s">
        <v>60</v>
      </c>
      <c r="F28" s="30"/>
      <c r="H28" s="34"/>
    </row>
    <row r="29" spans="1:8" ht="42.75" x14ac:dyDescent="0.25">
      <c r="A29" s="278"/>
      <c r="B29" s="279" t="s">
        <v>61</v>
      </c>
      <c r="F29" s="30"/>
      <c r="H29" s="34"/>
    </row>
    <row r="30" spans="1:8" ht="57" x14ac:dyDescent="0.25">
      <c r="A30" s="278"/>
      <c r="B30" s="279" t="s">
        <v>62</v>
      </c>
      <c r="F30" s="30"/>
      <c r="H30" s="34"/>
    </row>
    <row r="31" spans="1:8" ht="42.75" x14ac:dyDescent="0.25">
      <c r="A31" s="278"/>
      <c r="B31" s="279" t="s">
        <v>63</v>
      </c>
      <c r="F31" s="30"/>
      <c r="H31" s="34"/>
    </row>
    <row r="32" spans="1:8" ht="60" customHeight="1" x14ac:dyDescent="0.25">
      <c r="A32" s="278"/>
      <c r="B32" s="256" t="s">
        <v>173</v>
      </c>
      <c r="F32" s="30"/>
      <c r="H32" s="34"/>
    </row>
    <row r="33" spans="1:8" ht="14.25" customHeight="1" x14ac:dyDescent="0.25">
      <c r="A33" s="278"/>
      <c r="B33" s="279"/>
      <c r="F33" s="30"/>
      <c r="H33" s="34"/>
    </row>
    <row r="34" spans="1:8" ht="85.5" x14ac:dyDescent="0.25">
      <c r="A34" s="278"/>
      <c r="B34" s="279" t="s">
        <v>64</v>
      </c>
      <c r="F34" s="30"/>
      <c r="H34" s="34"/>
    </row>
    <row r="35" spans="1:8" ht="42.75" x14ac:dyDescent="0.25">
      <c r="A35" s="278"/>
      <c r="B35" s="171" t="s">
        <v>174</v>
      </c>
      <c r="F35" s="30"/>
      <c r="H35" s="34"/>
    </row>
    <row r="36" spans="1:8" ht="92.25" customHeight="1" x14ac:dyDescent="0.25">
      <c r="A36" s="278"/>
      <c r="B36" s="279" t="s">
        <v>65</v>
      </c>
      <c r="F36" s="30"/>
      <c r="H36" s="34"/>
    </row>
    <row r="37" spans="1:8" ht="147.75" customHeight="1" x14ac:dyDescent="0.25">
      <c r="A37" s="278"/>
      <c r="B37" s="281" t="s">
        <v>175</v>
      </c>
      <c r="F37" s="30"/>
      <c r="H37" s="34"/>
    </row>
    <row r="38" spans="1:8" ht="57" x14ac:dyDescent="0.25">
      <c r="A38" s="278"/>
      <c r="B38" s="279" t="s">
        <v>66</v>
      </c>
      <c r="F38" s="30"/>
      <c r="H38" s="34"/>
    </row>
    <row r="39" spans="1:8" ht="57" x14ac:dyDescent="0.25">
      <c r="A39" s="278"/>
      <c r="B39" s="279" t="s">
        <v>67</v>
      </c>
      <c r="F39" s="30"/>
      <c r="H39" s="34"/>
    </row>
    <row r="40" spans="1:8" ht="27.75" customHeight="1" x14ac:dyDescent="0.25">
      <c r="A40" s="278"/>
      <c r="B40" s="279" t="s">
        <v>68</v>
      </c>
      <c r="F40" s="30"/>
      <c r="H40" s="34"/>
    </row>
    <row r="41" spans="1:8" ht="58.5" customHeight="1" x14ac:dyDescent="0.25">
      <c r="A41" s="278"/>
      <c r="B41" s="279" t="s">
        <v>69</v>
      </c>
      <c r="F41" s="30"/>
      <c r="H41" s="34"/>
    </row>
    <row r="42" spans="1:8" ht="99" customHeight="1" x14ac:dyDescent="0.25">
      <c r="A42" s="282"/>
      <c r="B42" s="283" t="s">
        <v>93</v>
      </c>
      <c r="D42" s="35"/>
      <c r="E42" s="35"/>
      <c r="F42" s="25"/>
      <c r="H42" s="35"/>
    </row>
    <row r="43" spans="1:8" ht="14.25" customHeight="1" x14ac:dyDescent="0.25">
      <c r="A43" s="282"/>
      <c r="B43" s="284"/>
      <c r="D43" s="35"/>
      <c r="E43" s="35"/>
      <c r="F43" s="25"/>
      <c r="H43" s="35"/>
    </row>
    <row r="44" spans="1:8" ht="85.5" x14ac:dyDescent="0.25">
      <c r="A44" s="278"/>
      <c r="B44" s="279" t="s">
        <v>70</v>
      </c>
      <c r="F44" s="30"/>
      <c r="H44" s="34"/>
    </row>
    <row r="45" spans="1:8" ht="14.25" customHeight="1" x14ac:dyDescent="0.25">
      <c r="A45" s="278"/>
      <c r="B45" s="279"/>
      <c r="F45" s="30"/>
      <c r="H45" s="34"/>
    </row>
    <row r="46" spans="1:8" ht="28.5" x14ac:dyDescent="0.25">
      <c r="A46" s="278"/>
      <c r="B46" s="279" t="s">
        <v>71</v>
      </c>
      <c r="F46" s="30"/>
      <c r="H46" s="34"/>
    </row>
    <row r="47" spans="1:8" ht="71.25" x14ac:dyDescent="0.25">
      <c r="A47" s="278"/>
      <c r="B47" s="281" t="s">
        <v>176</v>
      </c>
      <c r="F47" s="30"/>
      <c r="H47" s="34"/>
    </row>
    <row r="48" spans="1:8" ht="46.5" customHeight="1" x14ac:dyDescent="0.25">
      <c r="A48" s="278"/>
      <c r="B48" s="279" t="s">
        <v>72</v>
      </c>
      <c r="F48" s="30"/>
      <c r="H48" s="34"/>
    </row>
    <row r="49" spans="1:10" ht="57" x14ac:dyDescent="0.25">
      <c r="A49" s="278"/>
      <c r="B49" s="279" t="s">
        <v>73</v>
      </c>
      <c r="F49" s="30"/>
      <c r="H49" s="34"/>
    </row>
    <row r="50" spans="1:10" ht="171" x14ac:dyDescent="0.25">
      <c r="A50" s="278"/>
      <c r="B50" s="222" t="s">
        <v>177</v>
      </c>
      <c r="F50" s="30"/>
      <c r="H50" s="34"/>
    </row>
    <row r="51" spans="1:10" ht="42.75" x14ac:dyDescent="0.25">
      <c r="A51" s="278"/>
      <c r="B51" s="279" t="s">
        <v>74</v>
      </c>
      <c r="F51" s="30"/>
      <c r="H51" s="34"/>
    </row>
    <row r="52" spans="1:10" x14ac:dyDescent="0.25">
      <c r="A52" s="278"/>
      <c r="B52" s="279"/>
      <c r="F52" s="30"/>
      <c r="H52" s="34"/>
    </row>
    <row r="53" spans="1:10" ht="84.75" customHeight="1" x14ac:dyDescent="0.25">
      <c r="A53" s="285"/>
      <c r="B53" s="283" t="s">
        <v>94</v>
      </c>
      <c r="E53" s="24"/>
      <c r="F53" s="25"/>
      <c r="H53" s="31"/>
    </row>
    <row r="54" spans="1:10" x14ac:dyDescent="0.25">
      <c r="A54" s="278"/>
      <c r="B54" s="279"/>
      <c r="F54" s="30"/>
      <c r="H54" s="34"/>
    </row>
    <row r="55" spans="1:10" ht="57" x14ac:dyDescent="0.25">
      <c r="A55" s="278"/>
      <c r="B55" s="279" t="s">
        <v>75</v>
      </c>
      <c r="F55" s="30"/>
      <c r="H55" s="34"/>
    </row>
    <row r="56" spans="1:10" x14ac:dyDescent="0.25">
      <c r="A56" s="278"/>
      <c r="B56" s="279"/>
      <c r="F56" s="30"/>
      <c r="H56" s="34"/>
    </row>
    <row r="57" spans="1:10" x14ac:dyDescent="0.25">
      <c r="A57" s="278"/>
      <c r="B57" s="286"/>
      <c r="E57" s="31"/>
      <c r="F57" s="30"/>
      <c r="G57" s="31"/>
      <c r="H57" s="34"/>
    </row>
    <row r="58" spans="1:10" s="37" customFormat="1" x14ac:dyDescent="0.25">
      <c r="A58" s="287" t="s">
        <v>95</v>
      </c>
      <c r="B58" s="286" t="s">
        <v>4</v>
      </c>
      <c r="D58" s="24"/>
      <c r="E58" s="25"/>
      <c r="F58" s="31"/>
      <c r="G58" s="30"/>
      <c r="H58" s="31"/>
      <c r="I58"/>
      <c r="J58"/>
    </row>
    <row r="59" spans="1:10" x14ac:dyDescent="0.25">
      <c r="A59" s="278"/>
      <c r="B59" s="283"/>
      <c r="F59" s="31"/>
      <c r="G59" s="30"/>
      <c r="H59" s="31"/>
    </row>
    <row r="60" spans="1:10" x14ac:dyDescent="0.25">
      <c r="A60" s="288"/>
      <c r="B60" s="286" t="s">
        <v>303</v>
      </c>
      <c r="F60" s="31"/>
      <c r="G60" s="30"/>
      <c r="H60" s="31"/>
    </row>
    <row r="61" spans="1:10" x14ac:dyDescent="0.25">
      <c r="A61" s="278"/>
      <c r="B61" s="283"/>
      <c r="F61" s="31"/>
      <c r="G61" s="30"/>
      <c r="H61" s="31"/>
    </row>
    <row r="62" spans="1:10" ht="28.5" x14ac:dyDescent="0.25">
      <c r="A62" s="278"/>
      <c r="B62" s="283" t="s">
        <v>9</v>
      </c>
      <c r="F62" s="31"/>
      <c r="G62" s="30"/>
      <c r="H62" s="31"/>
    </row>
    <row r="63" spans="1:10" ht="85.5" x14ac:dyDescent="0.25">
      <c r="A63" s="278"/>
      <c r="B63" s="256" t="s">
        <v>179</v>
      </c>
      <c r="F63" s="31"/>
      <c r="G63" s="30"/>
      <c r="H63" s="31"/>
    </row>
    <row r="64" spans="1:10" x14ac:dyDescent="0.25">
      <c r="A64" s="278"/>
      <c r="B64" s="283"/>
      <c r="F64" s="31"/>
      <c r="G64" s="30"/>
      <c r="H64" s="31"/>
    </row>
    <row r="65" spans="1:8" x14ac:dyDescent="0.25">
      <c r="A65" s="278"/>
      <c r="B65" s="283" t="s">
        <v>5</v>
      </c>
      <c r="F65" s="31"/>
      <c r="G65" s="30"/>
      <c r="H65" s="31"/>
    </row>
    <row r="66" spans="1:8" x14ac:dyDescent="0.25">
      <c r="A66" s="278"/>
      <c r="B66" s="289" t="s">
        <v>6</v>
      </c>
      <c r="F66" s="31"/>
      <c r="G66" s="30"/>
      <c r="H66" s="39"/>
    </row>
    <row r="67" spans="1:8" x14ac:dyDescent="0.25">
      <c r="A67" s="278"/>
      <c r="B67" s="289"/>
      <c r="F67" s="31"/>
      <c r="G67" s="30"/>
      <c r="H67" s="42"/>
    </row>
    <row r="68" spans="1:8" ht="45" x14ac:dyDescent="0.25">
      <c r="A68" s="278"/>
      <c r="B68" s="77" t="s">
        <v>304</v>
      </c>
      <c r="F68" s="31"/>
      <c r="G68" s="30"/>
      <c r="H68" s="31"/>
    </row>
    <row r="69" spans="1:8" x14ac:dyDescent="0.25">
      <c r="A69" s="278"/>
      <c r="B69" s="77"/>
      <c r="F69" s="31"/>
      <c r="G69" s="30"/>
      <c r="H69" s="31"/>
    </row>
    <row r="70" spans="1:8" ht="71.25" x14ac:dyDescent="0.25">
      <c r="A70" s="278"/>
      <c r="B70" s="256" t="s">
        <v>180</v>
      </c>
      <c r="F70" s="31"/>
      <c r="G70" s="30"/>
      <c r="H70" s="31"/>
    </row>
    <row r="71" spans="1:8" ht="85.5" x14ac:dyDescent="0.25">
      <c r="A71" s="278"/>
      <c r="B71" s="256" t="s">
        <v>181</v>
      </c>
      <c r="F71" s="31"/>
      <c r="G71" s="30"/>
      <c r="H71" s="31"/>
    </row>
    <row r="72" spans="1:8" ht="28.5" x14ac:dyDescent="0.25">
      <c r="A72" s="278"/>
      <c r="B72" s="256" t="s">
        <v>76</v>
      </c>
      <c r="F72" s="31"/>
      <c r="G72" s="30"/>
      <c r="H72" s="31"/>
    </row>
    <row r="73" spans="1:8" ht="28.5" x14ac:dyDescent="0.25">
      <c r="A73" s="278"/>
      <c r="B73" s="256" t="s">
        <v>78</v>
      </c>
      <c r="F73" s="31"/>
      <c r="G73" s="30"/>
      <c r="H73" s="31"/>
    </row>
    <row r="74" spans="1:8" ht="28.5" x14ac:dyDescent="0.25">
      <c r="A74" s="278"/>
      <c r="B74" s="283" t="s">
        <v>77</v>
      </c>
      <c r="F74" s="31"/>
      <c r="G74" s="30"/>
      <c r="H74" s="31"/>
    </row>
    <row r="75" spans="1:8" ht="18" customHeight="1" x14ac:dyDescent="0.25">
      <c r="A75" s="278"/>
      <c r="B75" s="289" t="s">
        <v>6</v>
      </c>
      <c r="D75" s="41"/>
      <c r="F75" s="42"/>
      <c r="G75" s="30"/>
      <c r="H75" s="39"/>
    </row>
    <row r="76" spans="1:8" x14ac:dyDescent="0.25">
      <c r="A76" s="278"/>
      <c r="B76" s="289"/>
      <c r="D76" s="43"/>
      <c r="F76" s="42"/>
      <c r="G76" s="30"/>
      <c r="H76" s="42"/>
    </row>
    <row r="77" spans="1:8" ht="30" x14ac:dyDescent="0.25">
      <c r="A77" s="278"/>
      <c r="B77" s="286" t="s">
        <v>305</v>
      </c>
      <c r="E77" s="31"/>
      <c r="F77" s="30"/>
      <c r="G77" s="31"/>
      <c r="H77" s="25"/>
    </row>
    <row r="78" spans="1:8" x14ac:dyDescent="0.25">
      <c r="A78" s="278"/>
      <c r="B78" s="283"/>
      <c r="E78" s="31"/>
      <c r="F78" s="30"/>
      <c r="G78" s="31"/>
      <c r="H78" s="25"/>
    </row>
    <row r="79" spans="1:8" ht="42.75" x14ac:dyDescent="0.25">
      <c r="A79" s="278"/>
      <c r="B79" s="256" t="s">
        <v>182</v>
      </c>
      <c r="E79" s="31"/>
      <c r="F79" s="30"/>
      <c r="G79" s="31"/>
      <c r="H79" s="25"/>
    </row>
    <row r="80" spans="1:8" ht="42.75" x14ac:dyDescent="0.25">
      <c r="A80" s="278"/>
      <c r="B80" s="256" t="s">
        <v>183</v>
      </c>
      <c r="E80" s="31"/>
      <c r="F80" s="30"/>
      <c r="G80" s="31"/>
      <c r="H80" s="25"/>
    </row>
    <row r="81" spans="1:8" ht="57" x14ac:dyDescent="0.25">
      <c r="A81" s="278"/>
      <c r="B81" s="256" t="s">
        <v>184</v>
      </c>
      <c r="E81" s="31"/>
      <c r="F81" s="30"/>
      <c r="G81" s="31"/>
      <c r="H81" s="25"/>
    </row>
    <row r="82" spans="1:8" ht="21" customHeight="1" x14ac:dyDescent="0.25">
      <c r="A82" s="278"/>
      <c r="B82" s="256" t="s">
        <v>10</v>
      </c>
      <c r="E82" s="31"/>
      <c r="F82" s="30"/>
      <c r="G82" s="31"/>
      <c r="H82" s="25"/>
    </row>
    <row r="83" spans="1:8" x14ac:dyDescent="0.25">
      <c r="A83" s="278"/>
      <c r="B83" s="289" t="s">
        <v>8</v>
      </c>
      <c r="D83" s="295">
        <v>1</v>
      </c>
      <c r="F83" s="39"/>
      <c r="H83" s="39">
        <f>D83*F83</f>
        <v>0</v>
      </c>
    </row>
    <row r="84" spans="1:8" x14ac:dyDescent="0.25">
      <c r="A84" s="278"/>
      <c r="B84" s="289"/>
      <c r="F84" s="31"/>
      <c r="G84" s="30"/>
      <c r="H84" s="42"/>
    </row>
    <row r="85" spans="1:8" x14ac:dyDescent="0.25">
      <c r="A85" s="278"/>
      <c r="B85" s="286" t="s">
        <v>306</v>
      </c>
      <c r="F85" s="31"/>
      <c r="G85" s="30"/>
      <c r="H85" s="31"/>
    </row>
    <row r="86" spans="1:8" x14ac:dyDescent="0.25">
      <c r="A86" s="278"/>
      <c r="B86" s="283"/>
      <c r="F86" s="31"/>
      <c r="G86" s="30"/>
      <c r="H86" s="31"/>
    </row>
    <row r="87" spans="1:8" ht="71.25" x14ac:dyDescent="0.25">
      <c r="A87" s="278"/>
      <c r="B87" s="283" t="s">
        <v>79</v>
      </c>
      <c r="F87" s="31"/>
      <c r="G87" s="30"/>
      <c r="H87" s="31"/>
    </row>
    <row r="88" spans="1:8" ht="42.75" x14ac:dyDescent="0.25">
      <c r="A88" s="278"/>
      <c r="B88" s="283" t="s">
        <v>80</v>
      </c>
      <c r="F88" s="31"/>
      <c r="G88" s="30"/>
      <c r="H88" s="31"/>
    </row>
    <row r="89" spans="1:8" ht="28.5" x14ac:dyDescent="0.25">
      <c r="A89" s="278"/>
      <c r="B89" s="283" t="s">
        <v>81</v>
      </c>
      <c r="C89" s="33"/>
      <c r="D89" s="44"/>
      <c r="E89" s="45"/>
      <c r="F89" s="45"/>
      <c r="G89" s="45"/>
      <c r="H89" s="31"/>
    </row>
    <row r="90" spans="1:8" ht="14.25" customHeight="1" x14ac:dyDescent="0.25">
      <c r="A90" s="278"/>
      <c r="B90" s="283"/>
      <c r="C90" s="33"/>
      <c r="D90" s="44"/>
      <c r="E90" s="45"/>
      <c r="F90" s="45"/>
      <c r="G90" s="45"/>
      <c r="H90" s="31"/>
    </row>
    <row r="91" spans="1:8" ht="14.25" customHeight="1" x14ac:dyDescent="0.25">
      <c r="A91" s="278"/>
      <c r="B91" s="283" t="s">
        <v>307</v>
      </c>
      <c r="F91" s="31"/>
      <c r="G91" s="30"/>
      <c r="H91" s="31"/>
    </row>
    <row r="92" spans="1:8" ht="15.75" customHeight="1" x14ac:dyDescent="0.25">
      <c r="A92" s="278"/>
      <c r="B92" s="289" t="s">
        <v>11</v>
      </c>
      <c r="D92" s="31">
        <f>F14</f>
        <v>49</v>
      </c>
      <c r="F92" s="39"/>
      <c r="G92" s="30"/>
      <c r="H92" s="39">
        <f>D92*F92</f>
        <v>0</v>
      </c>
    </row>
    <row r="93" spans="1:8" x14ac:dyDescent="0.25">
      <c r="A93" s="278"/>
      <c r="B93" s="283" t="s">
        <v>308</v>
      </c>
      <c r="D93" s="31"/>
      <c r="F93" s="31"/>
      <c r="G93" s="30"/>
      <c r="H93" s="31"/>
    </row>
    <row r="94" spans="1:8" x14ac:dyDescent="0.25">
      <c r="A94" s="278"/>
      <c r="B94" s="289" t="s">
        <v>8</v>
      </c>
      <c r="D94" s="31">
        <v>2</v>
      </c>
      <c r="F94" s="39"/>
      <c r="G94" s="30"/>
      <c r="H94" s="39">
        <f>D94*F94</f>
        <v>0</v>
      </c>
    </row>
    <row r="95" spans="1:8" x14ac:dyDescent="0.25">
      <c r="A95" s="278"/>
      <c r="B95" s="289"/>
      <c r="F95" s="42"/>
      <c r="G95" s="30"/>
      <c r="H95" s="42"/>
    </row>
    <row r="96" spans="1:8" x14ac:dyDescent="0.25">
      <c r="A96" s="278"/>
      <c r="B96" s="286" t="s">
        <v>309</v>
      </c>
      <c r="F96" s="31"/>
      <c r="G96" s="30"/>
      <c r="H96" s="31"/>
    </row>
    <row r="97" spans="1:10" x14ac:dyDescent="0.25">
      <c r="A97" s="278"/>
      <c r="B97" s="286"/>
      <c r="F97" s="31"/>
      <c r="G97" s="30"/>
      <c r="H97" s="31"/>
    </row>
    <row r="98" spans="1:10" ht="57" x14ac:dyDescent="0.25">
      <c r="A98" s="278"/>
      <c r="B98" s="283" t="s">
        <v>82</v>
      </c>
      <c r="F98" s="31"/>
      <c r="G98" s="30"/>
      <c r="H98" s="31"/>
    </row>
    <row r="99" spans="1:10" ht="57" x14ac:dyDescent="0.25">
      <c r="A99" s="278"/>
      <c r="B99" s="283" t="s">
        <v>83</v>
      </c>
      <c r="F99" s="31"/>
      <c r="G99" s="30"/>
      <c r="H99" s="31"/>
    </row>
    <row r="100" spans="1:10" ht="85.5" x14ac:dyDescent="0.25">
      <c r="A100" s="278"/>
      <c r="B100" s="256" t="s">
        <v>185</v>
      </c>
      <c r="F100" s="31"/>
      <c r="G100" s="30"/>
      <c r="H100" s="31"/>
    </row>
    <row r="101" spans="1:10" ht="14.25" customHeight="1" x14ac:dyDescent="0.25">
      <c r="A101" s="278"/>
      <c r="B101" s="283" t="s">
        <v>84</v>
      </c>
      <c r="F101" s="31"/>
      <c r="G101" s="30"/>
      <c r="H101" s="31"/>
    </row>
    <row r="102" spans="1:10" ht="14.25" customHeight="1" x14ac:dyDescent="0.25">
      <c r="A102" s="278"/>
      <c r="B102" s="283"/>
      <c r="F102" s="31"/>
      <c r="G102" s="30"/>
      <c r="H102" s="31"/>
    </row>
    <row r="103" spans="1:10" x14ac:dyDescent="0.25">
      <c r="A103" s="278"/>
      <c r="B103" s="283" t="s">
        <v>310</v>
      </c>
      <c r="F103" s="31"/>
      <c r="G103" s="30"/>
      <c r="H103" s="31"/>
    </row>
    <row r="104" spans="1:10" x14ac:dyDescent="0.25">
      <c r="A104" s="278"/>
      <c r="B104" s="289" t="s">
        <v>11</v>
      </c>
      <c r="D104" s="31">
        <f>F14</f>
        <v>49</v>
      </c>
      <c r="F104" s="39"/>
      <c r="G104" s="30"/>
      <c r="H104" s="39">
        <f>D104*F104</f>
        <v>0</v>
      </c>
    </row>
    <row r="105" spans="1:10" ht="30.75" customHeight="1" x14ac:dyDescent="0.25">
      <c r="A105" s="278"/>
      <c r="B105" s="283" t="s">
        <v>311</v>
      </c>
      <c r="D105" s="31"/>
      <c r="F105" s="31"/>
      <c r="G105" s="30"/>
      <c r="H105" s="32"/>
    </row>
    <row r="106" spans="1:10" x14ac:dyDescent="0.25">
      <c r="A106" s="278"/>
      <c r="B106" s="289" t="s">
        <v>8</v>
      </c>
      <c r="D106" s="31">
        <f>D94</f>
        <v>2</v>
      </c>
      <c r="F106" s="39"/>
      <c r="G106" s="30"/>
      <c r="H106" s="39">
        <f>D106*F106</f>
        <v>0</v>
      </c>
    </row>
    <row r="107" spans="1:10" x14ac:dyDescent="0.25">
      <c r="A107" s="257"/>
      <c r="B107" s="256" t="s">
        <v>312</v>
      </c>
      <c r="C107" s="46"/>
      <c r="D107" s="203"/>
      <c r="E107" s="193"/>
      <c r="F107" s="203"/>
      <c r="G107" s="194"/>
      <c r="H107" s="203"/>
    </row>
    <row r="108" spans="1:10" x14ac:dyDescent="0.25">
      <c r="A108" s="291"/>
      <c r="B108" s="290" t="s">
        <v>8</v>
      </c>
      <c r="C108" s="46"/>
      <c r="D108" s="326">
        <v>4</v>
      </c>
      <c r="E108" s="1"/>
      <c r="F108" s="54"/>
      <c r="G108" s="47"/>
      <c r="H108" s="39">
        <f>D108*F108</f>
        <v>0</v>
      </c>
    </row>
    <row r="109" spans="1:10" x14ac:dyDescent="0.25">
      <c r="A109" s="278"/>
      <c r="B109" s="289"/>
      <c r="F109" s="58"/>
      <c r="G109" s="30"/>
      <c r="H109" s="42"/>
    </row>
    <row r="110" spans="1:10" x14ac:dyDescent="0.25">
      <c r="A110" s="17"/>
      <c r="B110" s="59"/>
      <c r="C110" s="19"/>
      <c r="D110" s="20"/>
      <c r="E110" s="19"/>
      <c r="F110" s="21"/>
      <c r="G110" s="22"/>
      <c r="H110" s="21"/>
    </row>
    <row r="111" spans="1:10" x14ac:dyDescent="0.25">
      <c r="A111" s="36" t="s">
        <v>95</v>
      </c>
      <c r="B111" s="60" t="s">
        <v>96</v>
      </c>
      <c r="C111" s="7"/>
      <c r="D111" s="8"/>
      <c r="E111" s="7"/>
      <c r="F111" s="42"/>
      <c r="G111" s="57"/>
      <c r="H111" s="61">
        <f>SUM(H60:H109)</f>
        <v>0</v>
      </c>
    </row>
    <row r="112" spans="1:10" s="46" customFormat="1" x14ac:dyDescent="0.25">
      <c r="A112" s="62"/>
      <c r="B112" s="63"/>
      <c r="C112" s="64"/>
      <c r="D112" s="65"/>
      <c r="E112" s="64"/>
      <c r="F112" s="39"/>
      <c r="G112" s="57"/>
      <c r="H112" s="39"/>
      <c r="I112"/>
      <c r="J112"/>
    </row>
    <row r="113" spans="1:10" s="46" customFormat="1" x14ac:dyDescent="0.25">
      <c r="A113" s="5"/>
      <c r="B113" s="66"/>
      <c r="C113" s="7"/>
      <c r="D113" s="8"/>
      <c r="E113" s="7"/>
      <c r="F113" s="42"/>
      <c r="G113" s="58"/>
      <c r="H113" s="42"/>
      <c r="I113"/>
      <c r="J113"/>
    </row>
    <row r="114" spans="1:10" ht="14.25" customHeight="1" x14ac:dyDescent="0.25">
      <c r="A114" s="67" t="s">
        <v>97</v>
      </c>
      <c r="B114" s="68" t="s">
        <v>161</v>
      </c>
      <c r="C114" s="69"/>
      <c r="D114" s="292" t="s">
        <v>2</v>
      </c>
      <c r="E114" s="177" t="s">
        <v>99</v>
      </c>
      <c r="F114" s="320">
        <f>F14</f>
        <v>49</v>
      </c>
      <c r="G114" s="321"/>
      <c r="H114" s="321"/>
    </row>
    <row r="115" spans="1:10" x14ac:dyDescent="0.25">
      <c r="A115" s="5"/>
      <c r="B115" s="66"/>
      <c r="C115" s="7"/>
      <c r="D115" s="8"/>
      <c r="E115" s="7"/>
      <c r="F115" s="42"/>
      <c r="G115" s="58"/>
      <c r="H115" s="42"/>
    </row>
    <row r="116" spans="1:10" x14ac:dyDescent="0.25">
      <c r="A116" s="36" t="s">
        <v>3</v>
      </c>
      <c r="B116" s="29" t="s">
        <v>13</v>
      </c>
      <c r="F116" s="31"/>
      <c r="G116" s="30"/>
      <c r="H116" s="31"/>
    </row>
    <row r="117" spans="1:10" x14ac:dyDescent="0.25">
      <c r="B117" s="40"/>
      <c r="F117" s="42"/>
      <c r="G117" s="30"/>
      <c r="H117" s="42"/>
    </row>
    <row r="118" spans="1:10" ht="19.5" customHeight="1" x14ac:dyDescent="0.25">
      <c r="B118" s="322" t="s">
        <v>85</v>
      </c>
      <c r="C118" s="322"/>
      <c r="D118" s="322"/>
      <c r="E118" s="322"/>
      <c r="F118" s="322"/>
      <c r="G118" s="322"/>
      <c r="H118" s="42"/>
    </row>
    <row r="119" spans="1:10" s="69" customFormat="1" ht="33.75" customHeight="1" x14ac:dyDescent="0.25">
      <c r="A119" s="36"/>
      <c r="B119" s="316" t="s">
        <v>186</v>
      </c>
      <c r="C119" s="72"/>
      <c r="D119" s="73"/>
      <c r="E119" s="72"/>
      <c r="F119" s="74"/>
      <c r="G119" s="75"/>
      <c r="H119" s="74"/>
      <c r="I119"/>
      <c r="J119"/>
    </row>
    <row r="120" spans="1:10" ht="14.25" customHeight="1" x14ac:dyDescent="0.25">
      <c r="B120" s="166" t="s">
        <v>187</v>
      </c>
      <c r="D120" s="8"/>
      <c r="F120" s="31"/>
      <c r="G120" s="30"/>
      <c r="H120" s="42"/>
    </row>
    <row r="121" spans="1:10" ht="14.25" customHeight="1" x14ac:dyDescent="0.25">
      <c r="B121" s="33" t="s">
        <v>169</v>
      </c>
      <c r="F121" s="31"/>
      <c r="G121" s="30"/>
      <c r="H121" s="31"/>
    </row>
    <row r="122" spans="1:10" ht="14.25" customHeight="1" x14ac:dyDescent="0.25">
      <c r="B122" s="40" t="s">
        <v>11</v>
      </c>
      <c r="D122" s="31">
        <v>49</v>
      </c>
      <c r="F122" s="39"/>
      <c r="G122" s="30"/>
      <c r="H122" s="39">
        <f>D122*F122</f>
        <v>0</v>
      </c>
    </row>
    <row r="123" spans="1:10" ht="14.25" customHeight="1" x14ac:dyDescent="0.25">
      <c r="F123" s="31"/>
      <c r="G123" s="30"/>
      <c r="H123" s="31"/>
    </row>
    <row r="124" spans="1:10" s="72" customFormat="1" ht="28.5" customHeight="1" x14ac:dyDescent="0.25">
      <c r="A124" s="23"/>
      <c r="B124" s="40"/>
      <c r="C124" s="25"/>
      <c r="D124" s="24"/>
      <c r="E124" s="25"/>
      <c r="F124" s="42"/>
      <c r="G124" s="30"/>
      <c r="H124" s="42"/>
      <c r="I124"/>
      <c r="J124"/>
    </row>
    <row r="125" spans="1:10" x14ac:dyDescent="0.25">
      <c r="A125" s="17"/>
      <c r="B125" s="59"/>
      <c r="C125" s="19"/>
      <c r="D125" s="20"/>
      <c r="E125" s="19"/>
      <c r="F125" s="21"/>
      <c r="G125" s="22"/>
      <c r="H125" s="21"/>
    </row>
    <row r="126" spans="1:10" ht="14.25" customHeight="1" x14ac:dyDescent="0.25">
      <c r="A126" s="82"/>
      <c r="B126" s="60" t="s">
        <v>100</v>
      </c>
      <c r="C126" s="7"/>
      <c r="D126" s="8"/>
      <c r="E126" s="7"/>
      <c r="F126" s="42"/>
      <c r="G126" s="57"/>
      <c r="H126" s="61">
        <f>SUM(H122:H124)</f>
        <v>0</v>
      </c>
    </row>
    <row r="127" spans="1:10" ht="14.25" customHeight="1" x14ac:dyDescent="0.25">
      <c r="A127" s="82"/>
      <c r="B127" s="60"/>
      <c r="C127" s="7"/>
      <c r="D127" s="8"/>
      <c r="E127" s="7"/>
      <c r="F127" s="42"/>
      <c r="G127" s="58"/>
      <c r="H127" s="83"/>
    </row>
    <row r="128" spans="1:10" ht="14.25" customHeight="1" x14ac:dyDescent="0.25">
      <c r="A128" s="82"/>
      <c r="B128" s="60"/>
      <c r="C128" s="7"/>
      <c r="D128" s="8"/>
      <c r="E128" s="7"/>
      <c r="F128" s="42"/>
      <c r="G128" s="58"/>
      <c r="H128" s="83"/>
    </row>
    <row r="129" spans="1:8" x14ac:dyDescent="0.25">
      <c r="A129" s="36" t="s">
        <v>12</v>
      </c>
      <c r="B129" s="29" t="s">
        <v>16</v>
      </c>
      <c r="F129" s="31"/>
      <c r="G129" s="30"/>
      <c r="H129" s="31"/>
    </row>
    <row r="130" spans="1:8" x14ac:dyDescent="0.25">
      <c r="F130" s="31"/>
      <c r="G130" s="30"/>
      <c r="H130" s="31"/>
    </row>
    <row r="131" spans="1:8" x14ac:dyDescent="0.25">
      <c r="B131" s="183" t="s">
        <v>188</v>
      </c>
      <c r="F131" s="31"/>
      <c r="G131" s="30"/>
      <c r="H131" s="31"/>
    </row>
    <row r="132" spans="1:8" x14ac:dyDescent="0.25">
      <c r="B132" s="184"/>
      <c r="F132" s="31"/>
      <c r="G132" s="30"/>
      <c r="H132" s="31"/>
    </row>
    <row r="133" spans="1:8" ht="26.25" x14ac:dyDescent="0.25">
      <c r="B133" s="185" t="s">
        <v>189</v>
      </c>
      <c r="F133" s="31"/>
      <c r="G133" s="30"/>
      <c r="H133" s="31"/>
    </row>
    <row r="134" spans="1:8" ht="14.25" customHeight="1" x14ac:dyDescent="0.25">
      <c r="B134" s="184"/>
      <c r="F134" s="31"/>
      <c r="G134" s="30"/>
      <c r="H134" s="31"/>
    </row>
    <row r="135" spans="1:8" ht="14.25" customHeight="1" x14ac:dyDescent="0.25">
      <c r="B135" s="186" t="s">
        <v>190</v>
      </c>
      <c r="F135" s="31"/>
      <c r="G135" s="30"/>
      <c r="H135" s="31"/>
    </row>
    <row r="136" spans="1:8" ht="14.25" customHeight="1" x14ac:dyDescent="0.25">
      <c r="B136" s="184"/>
      <c r="F136" s="31"/>
      <c r="G136" s="30"/>
      <c r="H136" s="31"/>
    </row>
    <row r="137" spans="1:8" ht="27" customHeight="1" x14ac:dyDescent="0.25">
      <c r="B137" s="317" t="s">
        <v>191</v>
      </c>
      <c r="F137" s="31"/>
      <c r="G137" s="30"/>
      <c r="H137" s="31"/>
    </row>
    <row r="138" spans="1:8" x14ac:dyDescent="0.25">
      <c r="B138" s="317" t="s">
        <v>192</v>
      </c>
      <c r="F138" s="31"/>
      <c r="G138" s="30"/>
      <c r="H138" s="31"/>
    </row>
    <row r="139" spans="1:8" ht="65.25" customHeight="1" x14ac:dyDescent="0.25">
      <c r="B139" s="317" t="s">
        <v>193</v>
      </c>
      <c r="F139" s="31"/>
      <c r="G139" s="30"/>
      <c r="H139" s="31"/>
    </row>
    <row r="140" spans="1:8" ht="27" customHeight="1" x14ac:dyDescent="0.25">
      <c r="B140" s="317" t="s">
        <v>194</v>
      </c>
      <c r="F140" s="31"/>
      <c r="G140" s="30"/>
      <c r="H140" s="31"/>
    </row>
    <row r="141" spans="1:8" ht="14.25" customHeight="1" x14ac:dyDescent="0.25">
      <c r="B141" s="184"/>
      <c r="F141" s="31"/>
      <c r="G141" s="30"/>
      <c r="H141" s="31"/>
    </row>
    <row r="142" spans="1:8" ht="29.25" customHeight="1" x14ac:dyDescent="0.25">
      <c r="B142" s="188" t="s">
        <v>195</v>
      </c>
      <c r="F142" s="31"/>
      <c r="G142" s="30"/>
      <c r="H142" s="31"/>
    </row>
    <row r="143" spans="1:8" ht="15" customHeight="1" x14ac:dyDescent="0.25">
      <c r="B143" s="184"/>
      <c r="F143" s="31"/>
      <c r="G143" s="30"/>
      <c r="H143" s="31"/>
    </row>
    <row r="144" spans="1:8" ht="40.5" customHeight="1" x14ac:dyDescent="0.25">
      <c r="B144" s="317" t="s">
        <v>196</v>
      </c>
      <c r="F144" s="31"/>
      <c r="G144" s="30"/>
      <c r="H144" s="31"/>
    </row>
    <row r="145" spans="1:8" x14ac:dyDescent="0.25">
      <c r="B145" s="187" t="s">
        <v>192</v>
      </c>
      <c r="F145" s="31"/>
      <c r="G145" s="30"/>
      <c r="H145" s="31"/>
    </row>
    <row r="146" spans="1:8" ht="67.5" customHeight="1" x14ac:dyDescent="0.25">
      <c r="B146" s="319" t="s">
        <v>197</v>
      </c>
      <c r="F146" s="31"/>
      <c r="G146" s="30"/>
      <c r="H146" s="31"/>
    </row>
    <row r="147" spans="1:8" ht="14.25" customHeight="1" x14ac:dyDescent="0.25">
      <c r="B147" s="189"/>
      <c r="F147" s="31"/>
      <c r="G147" s="30"/>
      <c r="H147" s="31"/>
    </row>
    <row r="148" spans="1:8" ht="14.25" customHeight="1" x14ac:dyDescent="0.25">
      <c r="B148" s="190" t="s">
        <v>198</v>
      </c>
      <c r="F148" s="31"/>
      <c r="G148" s="30"/>
      <c r="H148" s="31"/>
    </row>
    <row r="149" spans="1:8" ht="12.75" customHeight="1" x14ac:dyDescent="0.25">
      <c r="B149" s="191"/>
      <c r="F149" s="31"/>
      <c r="G149" s="30"/>
      <c r="H149" s="31"/>
    </row>
    <row r="150" spans="1:8" ht="40.5" customHeight="1" x14ac:dyDescent="0.25">
      <c r="B150" s="318" t="s">
        <v>199</v>
      </c>
      <c r="F150" s="31"/>
      <c r="G150" s="30"/>
      <c r="H150" s="31"/>
    </row>
    <row r="151" spans="1:8" ht="14.25" customHeight="1" x14ac:dyDescent="0.25">
      <c r="B151" s="318" t="s">
        <v>200</v>
      </c>
      <c r="F151" s="31"/>
      <c r="G151" s="30"/>
      <c r="H151" s="31"/>
    </row>
    <row r="152" spans="1:8" ht="27" customHeight="1" x14ac:dyDescent="0.25">
      <c r="B152" s="318" t="s">
        <v>201</v>
      </c>
      <c r="F152" s="31"/>
      <c r="G152" s="30"/>
      <c r="H152" s="31"/>
    </row>
    <row r="153" spans="1:8" ht="39" customHeight="1" x14ac:dyDescent="0.25">
      <c r="B153" s="318" t="s">
        <v>202</v>
      </c>
      <c r="F153" s="31"/>
      <c r="G153" s="30"/>
      <c r="H153" s="31"/>
    </row>
    <row r="154" spans="1:8" ht="30.75" customHeight="1" x14ac:dyDescent="0.25">
      <c r="B154" s="318" t="s">
        <v>203</v>
      </c>
      <c r="F154" s="31"/>
      <c r="G154" s="30"/>
      <c r="H154" s="31"/>
    </row>
    <row r="155" spans="1:8" ht="13.5" customHeight="1" x14ac:dyDescent="0.25">
      <c r="B155" s="192"/>
      <c r="F155" s="31"/>
      <c r="G155" s="30"/>
      <c r="H155" s="31"/>
    </row>
    <row r="156" spans="1:8" x14ac:dyDescent="0.25">
      <c r="A156" s="246"/>
      <c r="B156" s="196" t="s">
        <v>162</v>
      </c>
      <c r="C156" s="247"/>
      <c r="D156" s="248"/>
      <c r="E156" s="249"/>
      <c r="F156" s="249"/>
      <c r="G156" s="250"/>
      <c r="H156" s="250"/>
    </row>
    <row r="157" spans="1:8" x14ac:dyDescent="0.25">
      <c r="A157" s="246"/>
      <c r="B157" s="197"/>
      <c r="C157" s="261"/>
      <c r="D157" s="248"/>
      <c r="E157" s="249"/>
      <c r="F157" s="249"/>
      <c r="G157" s="250"/>
      <c r="H157" s="250"/>
    </row>
    <row r="158" spans="1:8" ht="51" x14ac:dyDescent="0.25">
      <c r="A158" s="246"/>
      <c r="B158" s="197" t="s">
        <v>204</v>
      </c>
      <c r="C158" s="261"/>
      <c r="D158" s="248"/>
      <c r="E158" s="249"/>
      <c r="F158" s="249"/>
      <c r="G158" s="250"/>
      <c r="H158" s="250"/>
    </row>
    <row r="159" spans="1:8" x14ac:dyDescent="0.25">
      <c r="A159" s="246"/>
      <c r="B159" s="197"/>
      <c r="C159" s="261"/>
      <c r="D159" s="248"/>
      <c r="E159" s="249"/>
      <c r="F159" s="249"/>
      <c r="G159" s="250"/>
      <c r="H159" s="250"/>
    </row>
    <row r="160" spans="1:8" x14ac:dyDescent="0.25">
      <c r="B160" s="40"/>
      <c r="D160" s="41"/>
      <c r="F160" s="42"/>
      <c r="G160" s="30"/>
      <c r="H160" s="42"/>
    </row>
    <row r="161" spans="1:10" s="250" customFormat="1" x14ac:dyDescent="0.25">
      <c r="A161" s="23"/>
      <c r="B161" s="29" t="s">
        <v>289</v>
      </c>
      <c r="C161" s="25"/>
      <c r="D161" s="24"/>
      <c r="E161" s="25"/>
      <c r="F161" s="31"/>
      <c r="G161" s="30"/>
      <c r="H161" s="31"/>
      <c r="I161"/>
      <c r="J161"/>
    </row>
    <row r="162" spans="1:10" s="250" customFormat="1" ht="12.75" customHeight="1" x14ac:dyDescent="0.25">
      <c r="A162" s="23"/>
      <c r="B162" s="29"/>
      <c r="C162" s="25"/>
      <c r="D162" s="24"/>
      <c r="E162" s="25"/>
      <c r="F162" s="31"/>
      <c r="G162" s="30"/>
      <c r="H162" s="31"/>
      <c r="I162"/>
      <c r="J162"/>
    </row>
    <row r="163" spans="1:10" s="250" customFormat="1" ht="41.25" customHeight="1" x14ac:dyDescent="0.25">
      <c r="A163" s="23"/>
      <c r="B163" s="102" t="s">
        <v>101</v>
      </c>
      <c r="C163" s="25"/>
      <c r="D163" s="24"/>
      <c r="E163" s="25"/>
      <c r="F163" s="31"/>
      <c r="G163" s="30"/>
      <c r="H163" s="31"/>
      <c r="I163"/>
      <c r="J163"/>
    </row>
    <row r="164" spans="1:10" s="250" customFormat="1" ht="42.75" x14ac:dyDescent="0.25">
      <c r="A164" s="23"/>
      <c r="B164" s="102" t="s">
        <v>17</v>
      </c>
      <c r="C164" s="25"/>
      <c r="D164" s="24"/>
      <c r="E164" s="25"/>
      <c r="F164" s="31"/>
      <c r="G164" s="30"/>
      <c r="H164" s="31"/>
      <c r="I164"/>
      <c r="J164"/>
    </row>
    <row r="165" spans="1:10" ht="99.75" x14ac:dyDescent="0.25">
      <c r="B165" s="102" t="s">
        <v>102</v>
      </c>
      <c r="F165" s="31"/>
      <c r="G165" s="30"/>
      <c r="H165" s="31"/>
    </row>
    <row r="166" spans="1:10" ht="42.75" x14ac:dyDescent="0.25">
      <c r="B166" s="51" t="s">
        <v>205</v>
      </c>
      <c r="F166" s="31"/>
      <c r="G166" s="30"/>
      <c r="H166" s="31"/>
    </row>
    <row r="167" spans="1:10" ht="48.75" customHeight="1" x14ac:dyDescent="0.25">
      <c r="B167" s="33" t="s">
        <v>18</v>
      </c>
      <c r="F167" s="31"/>
      <c r="G167" s="30"/>
      <c r="H167" s="31"/>
    </row>
    <row r="168" spans="1:10" ht="45" x14ac:dyDescent="0.25">
      <c r="B168" s="29" t="s">
        <v>103</v>
      </c>
      <c r="F168" s="31"/>
      <c r="G168" s="30"/>
      <c r="H168" s="31"/>
    </row>
    <row r="169" spans="1:10" ht="90" x14ac:dyDescent="0.25">
      <c r="B169" s="29" t="s">
        <v>104</v>
      </c>
      <c r="F169" s="31"/>
      <c r="G169" s="30"/>
      <c r="H169" s="31"/>
    </row>
    <row r="170" spans="1:10" ht="60" x14ac:dyDescent="0.25">
      <c r="B170" s="29" t="s">
        <v>105</v>
      </c>
      <c r="F170" s="31"/>
      <c r="G170" s="30"/>
      <c r="H170" s="31"/>
    </row>
    <row r="171" spans="1:10" ht="42.75" x14ac:dyDescent="0.25">
      <c r="B171" s="172" t="s">
        <v>206</v>
      </c>
      <c r="F171" s="31"/>
      <c r="G171" s="30"/>
      <c r="H171" s="31"/>
    </row>
    <row r="172" spans="1:10" x14ac:dyDescent="0.25">
      <c r="B172" s="29"/>
      <c r="F172" s="31"/>
      <c r="G172" s="30"/>
      <c r="H172" s="31"/>
    </row>
    <row r="173" spans="1:10" ht="16.5" customHeight="1" x14ac:dyDescent="0.25">
      <c r="B173" s="106" t="s">
        <v>207</v>
      </c>
      <c r="F173" s="31"/>
      <c r="G173" s="30"/>
      <c r="H173" s="31"/>
    </row>
    <row r="174" spans="1:10" ht="16.5" customHeight="1" x14ac:dyDescent="0.25">
      <c r="B174" s="38" t="s">
        <v>1</v>
      </c>
      <c r="D174" s="31">
        <v>123.3</v>
      </c>
      <c r="F174" s="39"/>
      <c r="G174" s="30"/>
      <c r="H174" s="39">
        <f>D174*F174</f>
        <v>0</v>
      </c>
    </row>
    <row r="176" spans="1:10" x14ac:dyDescent="0.25">
      <c r="B176" s="40"/>
      <c r="D176" s="31"/>
      <c r="F176" s="31"/>
      <c r="G176" s="30"/>
      <c r="H176" s="31"/>
    </row>
    <row r="177" spans="1:8" ht="14.25" customHeight="1" x14ac:dyDescent="0.25">
      <c r="B177" s="29" t="s">
        <v>290</v>
      </c>
      <c r="D177" s="31"/>
      <c r="F177" s="31"/>
      <c r="G177" s="30"/>
      <c r="H177" s="31"/>
    </row>
    <row r="178" spans="1:8" ht="18" customHeight="1" x14ac:dyDescent="0.25">
      <c r="B178" s="102" t="s">
        <v>19</v>
      </c>
      <c r="D178" s="31"/>
      <c r="F178" s="31"/>
      <c r="G178" s="30"/>
      <c r="H178" s="31"/>
    </row>
    <row r="179" spans="1:8" ht="27.75" customHeight="1" x14ac:dyDescent="0.25">
      <c r="B179" s="102" t="s">
        <v>20</v>
      </c>
      <c r="D179" s="31"/>
      <c r="F179" s="31"/>
      <c r="G179" s="30"/>
      <c r="H179" s="31"/>
    </row>
    <row r="180" spans="1:8" ht="44.25" customHeight="1" x14ac:dyDescent="0.25">
      <c r="B180" s="102" t="s">
        <v>106</v>
      </c>
      <c r="C180" s="33"/>
      <c r="D180" s="307"/>
      <c r="E180" s="45"/>
      <c r="F180" s="45"/>
      <c r="G180" s="45"/>
      <c r="H180" s="31"/>
    </row>
    <row r="181" spans="1:8" ht="19.5" customHeight="1" x14ac:dyDescent="0.25">
      <c r="B181" s="106" t="s">
        <v>207</v>
      </c>
      <c r="D181" s="31"/>
      <c r="F181" s="31"/>
      <c r="G181" s="30"/>
      <c r="H181" s="31"/>
    </row>
    <row r="182" spans="1:8" ht="16.5" x14ac:dyDescent="0.25">
      <c r="B182" s="139" t="s">
        <v>1</v>
      </c>
      <c r="D182" s="31">
        <v>6.17</v>
      </c>
      <c r="F182" s="39"/>
      <c r="G182" s="30"/>
      <c r="H182" s="39">
        <f>D182*F182</f>
        <v>0</v>
      </c>
    </row>
    <row r="183" spans="1:8" x14ac:dyDescent="0.25">
      <c r="B183" s="139"/>
      <c r="D183" s="79"/>
      <c r="F183" s="42"/>
      <c r="G183" s="30"/>
      <c r="H183" s="42"/>
    </row>
    <row r="184" spans="1:8" ht="19.5" customHeight="1" x14ac:dyDescent="0.25">
      <c r="B184" s="29" t="s">
        <v>291</v>
      </c>
      <c r="F184" s="31"/>
      <c r="G184" s="30"/>
      <c r="H184" s="31"/>
    </row>
    <row r="185" spans="1:8" ht="12.75" customHeight="1" x14ac:dyDescent="0.25">
      <c r="F185" s="31"/>
      <c r="G185" s="30"/>
      <c r="H185" s="31"/>
    </row>
    <row r="186" spans="1:8" ht="30.75" customHeight="1" x14ac:dyDescent="0.25">
      <c r="B186" s="33" t="s">
        <v>107</v>
      </c>
      <c r="C186" s="33"/>
      <c r="D186" s="44"/>
      <c r="E186" s="45"/>
      <c r="F186" s="45"/>
      <c r="G186" s="45"/>
      <c r="H186" s="31"/>
    </row>
    <row r="187" spans="1:8" ht="33" customHeight="1" x14ac:dyDescent="0.25">
      <c r="B187" s="33" t="s">
        <v>108</v>
      </c>
      <c r="F187" s="31"/>
      <c r="G187" s="30"/>
      <c r="H187" s="31"/>
    </row>
    <row r="188" spans="1:8" ht="14.25" customHeight="1" x14ac:dyDescent="0.25">
      <c r="B188" s="38" t="s">
        <v>0</v>
      </c>
      <c r="D188" s="31">
        <v>49</v>
      </c>
      <c r="F188" s="39"/>
      <c r="G188" s="30"/>
      <c r="H188" s="39">
        <f>D188*F188</f>
        <v>0</v>
      </c>
    </row>
    <row r="189" spans="1:8" ht="14.25" customHeight="1" x14ac:dyDescent="0.25">
      <c r="B189" s="40"/>
      <c r="F189" s="42"/>
      <c r="G189" s="30"/>
      <c r="H189" s="42"/>
    </row>
    <row r="190" spans="1:8" ht="14.25" customHeight="1" x14ac:dyDescent="0.25">
      <c r="A190" s="182"/>
      <c r="B190" s="78" t="s">
        <v>292</v>
      </c>
      <c r="C190" s="46"/>
      <c r="D190" s="202"/>
      <c r="E190" s="193"/>
      <c r="F190" s="203"/>
      <c r="G190" s="194"/>
      <c r="H190" s="203"/>
    </row>
    <row r="191" spans="1:8" x14ac:dyDescent="0.25">
      <c r="A191" s="204"/>
      <c r="B191" s="262"/>
      <c r="C191" s="198"/>
      <c r="D191" s="263"/>
      <c r="E191" s="205"/>
      <c r="F191" s="199"/>
      <c r="G191" s="194"/>
      <c r="H191" s="200"/>
    </row>
    <row r="192" spans="1:8" x14ac:dyDescent="0.25">
      <c r="A192" s="204"/>
      <c r="B192" s="264" t="s">
        <v>209</v>
      </c>
      <c r="C192" s="198"/>
      <c r="D192" s="263"/>
      <c r="E192" s="205"/>
      <c r="F192" s="199"/>
      <c r="G192" s="194"/>
      <c r="H192" s="200"/>
    </row>
    <row r="193" spans="1:10" ht="14.25" customHeight="1" x14ac:dyDescent="0.25">
      <c r="A193" s="204"/>
      <c r="B193" s="265" t="s">
        <v>217</v>
      </c>
      <c r="C193" s="198"/>
      <c r="D193" s="263"/>
      <c r="E193" s="205"/>
      <c r="F193" s="199"/>
      <c r="G193" s="194"/>
      <c r="H193" s="200"/>
    </row>
    <row r="194" spans="1:10" ht="14.25" customHeight="1" x14ac:dyDescent="0.25">
      <c r="A194" s="204"/>
      <c r="B194" s="265" t="s">
        <v>218</v>
      </c>
      <c r="C194" s="198"/>
      <c r="D194" s="263"/>
      <c r="E194" s="205"/>
      <c r="F194" s="199"/>
      <c r="G194" s="194"/>
      <c r="H194" s="200"/>
    </row>
    <row r="195" spans="1:10" s="46" customFormat="1" ht="15.75" customHeight="1" x14ac:dyDescent="0.25">
      <c r="A195" s="204"/>
      <c r="B195" s="265" t="s">
        <v>216</v>
      </c>
      <c r="C195" s="198"/>
      <c r="D195" s="263"/>
      <c r="E195" s="205"/>
      <c r="F195" s="199"/>
      <c r="G195" s="194"/>
      <c r="H195" s="200"/>
      <c r="I195"/>
      <c r="J195"/>
    </row>
    <row r="196" spans="1:10" s="46" customFormat="1" ht="13.5" customHeight="1" x14ac:dyDescent="0.25">
      <c r="A196" s="204"/>
      <c r="B196" s="264" t="s">
        <v>215</v>
      </c>
      <c r="C196" s="198"/>
      <c r="D196" s="263"/>
      <c r="E196" s="205"/>
      <c r="F196" s="199"/>
      <c r="G196" s="194"/>
      <c r="H196" s="200"/>
      <c r="I196"/>
      <c r="J196"/>
    </row>
    <row r="197" spans="1:10" s="46" customFormat="1" x14ac:dyDescent="0.25">
      <c r="A197" s="204"/>
      <c r="B197" s="264" t="s">
        <v>214</v>
      </c>
      <c r="C197" s="198"/>
      <c r="D197" s="263"/>
      <c r="E197" s="205"/>
      <c r="F197" s="199"/>
      <c r="G197" s="194"/>
      <c r="H197" s="200"/>
      <c r="I197"/>
      <c r="J197"/>
    </row>
    <row r="198" spans="1:10" s="46" customFormat="1" x14ac:dyDescent="0.25">
      <c r="A198" s="204"/>
      <c r="B198" s="264" t="s">
        <v>213</v>
      </c>
      <c r="C198" s="198"/>
      <c r="D198" s="263"/>
      <c r="E198" s="205"/>
      <c r="F198" s="199"/>
      <c r="G198" s="194"/>
      <c r="H198" s="200"/>
      <c r="I198"/>
      <c r="J198"/>
    </row>
    <row r="199" spans="1:10" s="46" customFormat="1" ht="30" customHeight="1" x14ac:dyDescent="0.25">
      <c r="A199" s="204"/>
      <c r="B199" s="264" t="s">
        <v>210</v>
      </c>
      <c r="C199" s="198"/>
      <c r="D199" s="263"/>
      <c r="E199" s="205"/>
      <c r="F199" s="199"/>
      <c r="G199" s="194"/>
      <c r="H199" s="200"/>
      <c r="I199"/>
      <c r="J199"/>
    </row>
    <row r="200" spans="1:10" s="46" customFormat="1" ht="42.75" x14ac:dyDescent="0.25">
      <c r="A200" s="204"/>
      <c r="B200" s="264" t="s">
        <v>211</v>
      </c>
      <c r="C200" s="198"/>
      <c r="D200" s="263"/>
      <c r="E200" s="205"/>
      <c r="F200" s="199"/>
      <c r="G200" s="194"/>
      <c r="H200" s="200"/>
      <c r="I200"/>
      <c r="J200"/>
    </row>
    <row r="201" spans="1:10" s="46" customFormat="1" x14ac:dyDescent="0.25">
      <c r="A201" s="204"/>
      <c r="B201" s="264"/>
      <c r="C201" s="198"/>
      <c r="D201" s="263"/>
      <c r="E201" s="205"/>
      <c r="F201" s="199"/>
      <c r="G201" s="194"/>
      <c r="H201" s="200"/>
      <c r="I201"/>
      <c r="J201"/>
    </row>
    <row r="202" spans="1:10" s="46" customFormat="1" ht="57" x14ac:dyDescent="0.25">
      <c r="A202" s="204"/>
      <c r="B202" s="264" t="s">
        <v>212</v>
      </c>
      <c r="C202" s="198"/>
      <c r="D202" s="263"/>
      <c r="E202" s="205"/>
      <c r="F202" s="199"/>
      <c r="G202" s="194"/>
      <c r="H202" s="200"/>
      <c r="I202"/>
      <c r="J202"/>
    </row>
    <row r="203" spans="1:10" s="46" customFormat="1" ht="57" x14ac:dyDescent="0.25">
      <c r="A203" s="50"/>
      <c r="B203" s="174" t="s">
        <v>220</v>
      </c>
      <c r="C203" s="52"/>
      <c r="D203" s="254"/>
      <c r="E203" s="52"/>
      <c r="F203" s="266"/>
      <c r="G203" s="175"/>
      <c r="H203" s="167"/>
      <c r="I203"/>
      <c r="J203"/>
    </row>
    <row r="204" spans="1:10" s="46" customFormat="1" x14ac:dyDescent="0.25">
      <c r="A204" s="204"/>
      <c r="B204" s="264"/>
      <c r="C204" s="198"/>
      <c r="D204" s="263"/>
      <c r="E204" s="205"/>
      <c r="F204" s="199"/>
      <c r="G204" s="194"/>
      <c r="H204" s="200"/>
      <c r="I204"/>
      <c r="J204"/>
    </row>
    <row r="205" spans="1:10" s="46" customFormat="1" ht="48" customHeight="1" x14ac:dyDescent="0.25">
      <c r="A205" s="204"/>
      <c r="B205" s="264" t="s">
        <v>243</v>
      </c>
      <c r="C205" s="198"/>
      <c r="D205" s="263"/>
      <c r="E205" s="205"/>
      <c r="F205" s="199"/>
      <c r="G205" s="194"/>
      <c r="H205" s="200"/>
      <c r="I205"/>
      <c r="J205"/>
    </row>
    <row r="206" spans="1:10" s="46" customFormat="1" x14ac:dyDescent="0.25">
      <c r="A206" s="23"/>
      <c r="B206" s="33" t="s">
        <v>293</v>
      </c>
      <c r="C206" s="25"/>
      <c r="D206" s="24"/>
      <c r="E206" s="25"/>
      <c r="F206" s="31"/>
      <c r="G206" s="30"/>
      <c r="H206" s="31"/>
      <c r="I206"/>
      <c r="J206"/>
    </row>
    <row r="207" spans="1:10" s="46" customFormat="1" ht="15" customHeight="1" x14ac:dyDescent="0.25">
      <c r="A207" s="204"/>
      <c r="B207" s="206"/>
      <c r="C207" s="195"/>
      <c r="D207" s="310">
        <v>2</v>
      </c>
      <c r="E207" s="108"/>
      <c r="F207" s="201"/>
      <c r="G207" s="47"/>
      <c r="H207" s="54">
        <f>D207*F207</f>
        <v>0</v>
      </c>
      <c r="I207"/>
      <c r="J207"/>
    </row>
    <row r="208" spans="1:10" s="52" customFormat="1" ht="14.25" customHeight="1" x14ac:dyDescent="0.25">
      <c r="A208" s="204"/>
      <c r="B208" s="206"/>
      <c r="C208" s="195"/>
      <c r="D208" s="207"/>
      <c r="E208" s="205"/>
      <c r="F208" s="199"/>
      <c r="G208" s="194"/>
      <c r="H208" s="200"/>
      <c r="I208"/>
      <c r="J208"/>
    </row>
    <row r="209" spans="1:10" s="46" customFormat="1" ht="18" customHeight="1" x14ac:dyDescent="0.25">
      <c r="A209" s="23"/>
      <c r="B209" s="29" t="s">
        <v>294</v>
      </c>
      <c r="C209" s="25"/>
      <c r="D209" s="24"/>
      <c r="E209" s="25"/>
      <c r="F209" s="31"/>
      <c r="G209" s="30"/>
      <c r="H209" s="31"/>
      <c r="I209"/>
      <c r="J209"/>
    </row>
    <row r="210" spans="1:10" ht="14.25" customHeight="1" x14ac:dyDescent="0.25">
      <c r="F210" s="31"/>
      <c r="G210" s="30"/>
      <c r="H210" s="31"/>
    </row>
    <row r="211" spans="1:10" s="46" customFormat="1" ht="42.75" x14ac:dyDescent="0.25">
      <c r="A211" s="23"/>
      <c r="B211" s="51" t="s">
        <v>208</v>
      </c>
      <c r="C211" s="25"/>
      <c r="D211" s="24"/>
      <c r="E211" s="25"/>
      <c r="F211" s="31"/>
      <c r="G211" s="30"/>
      <c r="H211" s="31"/>
      <c r="I211"/>
      <c r="J211"/>
    </row>
    <row r="212" spans="1:10" s="46" customFormat="1" x14ac:dyDescent="0.25">
      <c r="A212" s="23"/>
      <c r="B212" s="33" t="s">
        <v>21</v>
      </c>
      <c r="C212" s="25"/>
      <c r="D212" s="24"/>
      <c r="E212" s="25"/>
      <c r="F212" s="31"/>
      <c r="G212" s="30"/>
      <c r="H212" s="31"/>
      <c r="I212"/>
      <c r="J212"/>
    </row>
    <row r="213" spans="1:10" s="173" customFormat="1" ht="28.5" x14ac:dyDescent="0.25">
      <c r="A213" s="23"/>
      <c r="B213" s="33" t="s">
        <v>109</v>
      </c>
      <c r="C213" s="25"/>
      <c r="D213" s="24"/>
      <c r="E213" s="25"/>
      <c r="F213" s="31"/>
      <c r="G213" s="30"/>
      <c r="H213" s="31"/>
      <c r="I213"/>
      <c r="J213"/>
    </row>
    <row r="214" spans="1:10" ht="14.25" customHeight="1" x14ac:dyDescent="0.25">
      <c r="B214" s="38" t="s">
        <v>1</v>
      </c>
      <c r="D214" s="31">
        <f>D174+D182</f>
        <v>129.47</v>
      </c>
      <c r="F214" s="39"/>
      <c r="G214" s="30"/>
      <c r="H214" s="39">
        <f>D214*F214</f>
        <v>0</v>
      </c>
    </row>
    <row r="215" spans="1:10" ht="14.25" customHeight="1" x14ac:dyDescent="0.25">
      <c r="F215" s="31"/>
      <c r="G215" s="30"/>
      <c r="H215" s="31"/>
    </row>
    <row r="216" spans="1:10" ht="44.25" customHeight="1" x14ac:dyDescent="0.25">
      <c r="A216" s="50"/>
      <c r="B216" s="49"/>
      <c r="C216" s="52"/>
      <c r="D216" s="53"/>
      <c r="E216" s="176"/>
      <c r="F216" s="2"/>
      <c r="G216" s="47"/>
      <c r="H216" s="2"/>
    </row>
    <row r="217" spans="1:10" ht="14.25" customHeight="1" x14ac:dyDescent="0.25">
      <c r="A217" s="17"/>
      <c r="B217" s="59"/>
      <c r="C217" s="19"/>
      <c r="D217" s="20"/>
      <c r="E217" s="19"/>
      <c r="F217" s="21"/>
      <c r="G217" s="22"/>
      <c r="H217" s="21"/>
    </row>
    <row r="218" spans="1:10" x14ac:dyDescent="0.25">
      <c r="A218" s="5"/>
      <c r="B218" s="85" t="s">
        <v>110</v>
      </c>
      <c r="C218" s="7"/>
      <c r="D218" s="8"/>
      <c r="E218" s="7"/>
      <c r="F218" s="42"/>
      <c r="G218" s="58"/>
      <c r="H218" s="61">
        <f>SUM(H160:H215)</f>
        <v>0</v>
      </c>
    </row>
    <row r="219" spans="1:10" ht="14.25" customHeight="1" x14ac:dyDescent="0.25">
      <c r="A219" s="62"/>
      <c r="B219" s="63"/>
      <c r="C219" s="64"/>
      <c r="D219" s="65"/>
      <c r="E219" s="64"/>
      <c r="F219" s="39"/>
      <c r="G219" s="57"/>
      <c r="H219" s="39"/>
    </row>
    <row r="220" spans="1:10" ht="14.25" customHeight="1" x14ac:dyDescent="0.25">
      <c r="B220" s="86"/>
      <c r="F220" s="31"/>
      <c r="G220" s="30"/>
      <c r="H220" s="31"/>
    </row>
    <row r="221" spans="1:10" s="52" customFormat="1" ht="14.25" customHeight="1" x14ac:dyDescent="0.25">
      <c r="A221" s="23"/>
      <c r="B221" s="86"/>
      <c r="C221" s="25"/>
      <c r="D221" s="24"/>
      <c r="E221" s="25"/>
      <c r="F221" s="31"/>
      <c r="G221" s="30"/>
      <c r="H221" s="31"/>
      <c r="I221"/>
      <c r="J221"/>
    </row>
    <row r="222" spans="1:10" ht="14.25" customHeight="1" x14ac:dyDescent="0.25">
      <c r="A222" s="36" t="s">
        <v>15</v>
      </c>
      <c r="B222" s="29" t="s">
        <v>24</v>
      </c>
      <c r="F222" s="31"/>
      <c r="G222" s="30"/>
      <c r="H222" s="31"/>
    </row>
    <row r="223" spans="1:10" ht="14.25" customHeight="1" x14ac:dyDescent="0.25">
      <c r="F223" s="31"/>
      <c r="G223" s="30"/>
      <c r="H223" s="31"/>
    </row>
    <row r="224" spans="1:10" ht="14.25" customHeight="1" x14ac:dyDescent="0.25">
      <c r="B224" s="29" t="s">
        <v>25</v>
      </c>
      <c r="F224" s="31"/>
      <c r="G224" s="30"/>
      <c r="H224" s="31"/>
    </row>
    <row r="225" spans="2:8" ht="14.25" customHeight="1" x14ac:dyDescent="0.25">
      <c r="F225" s="31"/>
      <c r="G225" s="30"/>
      <c r="H225" s="31"/>
    </row>
    <row r="226" spans="2:8" ht="14.25" customHeight="1" x14ac:dyDescent="0.25">
      <c r="B226" s="33" t="s">
        <v>26</v>
      </c>
      <c r="F226" s="31"/>
      <c r="G226" s="30"/>
      <c r="H226" s="31"/>
    </row>
    <row r="227" spans="2:8" ht="14.25" customHeight="1" x14ac:dyDescent="0.25">
      <c r="B227" s="33" t="s">
        <v>111</v>
      </c>
      <c r="F227" s="31"/>
      <c r="G227" s="30"/>
      <c r="H227" s="31"/>
    </row>
    <row r="228" spans="2:8" ht="14.25" customHeight="1" x14ac:dyDescent="0.25">
      <c r="B228" s="33" t="s">
        <v>27</v>
      </c>
      <c r="F228" s="31"/>
      <c r="G228" s="30"/>
      <c r="H228" s="31"/>
    </row>
    <row r="229" spans="2:8" ht="14.25" customHeight="1" x14ac:dyDescent="0.25">
      <c r="B229" s="40" t="s">
        <v>28</v>
      </c>
      <c r="D229" s="295">
        <v>30</v>
      </c>
      <c r="F229" s="39"/>
      <c r="G229" s="30"/>
      <c r="H229" s="39">
        <f>D229*F229</f>
        <v>0</v>
      </c>
    </row>
    <row r="230" spans="2:8" ht="14.25" customHeight="1" x14ac:dyDescent="0.25">
      <c r="D230" s="295"/>
      <c r="F230" s="31"/>
      <c r="G230" s="30"/>
      <c r="H230" s="31"/>
    </row>
    <row r="231" spans="2:8" ht="14.25" customHeight="1" x14ac:dyDescent="0.25">
      <c r="B231" s="29" t="s">
        <v>29</v>
      </c>
      <c r="D231" s="295"/>
      <c r="F231" s="31"/>
      <c r="G231" s="30"/>
      <c r="H231" s="31"/>
    </row>
    <row r="232" spans="2:8" x14ac:dyDescent="0.25">
      <c r="D232" s="295"/>
      <c r="F232" s="31"/>
      <c r="G232" s="30"/>
      <c r="H232" s="31"/>
    </row>
    <row r="233" spans="2:8" ht="14.25" customHeight="1" x14ac:dyDescent="0.25">
      <c r="B233" s="33" t="s">
        <v>30</v>
      </c>
      <c r="D233" s="295"/>
      <c r="F233" s="31"/>
      <c r="G233" s="30"/>
      <c r="H233" s="31"/>
    </row>
    <row r="234" spans="2:8" ht="14.25" customHeight="1" x14ac:dyDescent="0.25">
      <c r="B234" s="33" t="s">
        <v>31</v>
      </c>
      <c r="D234" s="295"/>
      <c r="F234" s="31"/>
      <c r="G234" s="30"/>
      <c r="H234" s="31"/>
    </row>
    <row r="235" spans="2:8" ht="14.25" customHeight="1" x14ac:dyDescent="0.25">
      <c r="B235" s="40" t="s">
        <v>8</v>
      </c>
      <c r="D235" s="295">
        <v>1</v>
      </c>
      <c r="F235" s="39"/>
      <c r="G235" s="58"/>
      <c r="H235" s="39">
        <f>D235*F235</f>
        <v>0</v>
      </c>
    </row>
    <row r="236" spans="2:8" ht="14.25" customHeight="1" x14ac:dyDescent="0.25">
      <c r="B236" s="40"/>
      <c r="D236" s="295"/>
      <c r="F236" s="42"/>
      <c r="G236" s="58"/>
      <c r="H236" s="42"/>
    </row>
    <row r="237" spans="2:8" ht="14.25" customHeight="1" x14ac:dyDescent="0.25">
      <c r="B237" s="29" t="s">
        <v>112</v>
      </c>
      <c r="D237" s="295"/>
      <c r="F237" s="31"/>
      <c r="G237" s="30"/>
      <c r="H237" s="31"/>
    </row>
    <row r="238" spans="2:8" ht="71.25" x14ac:dyDescent="0.25">
      <c r="B238" s="33" t="s">
        <v>113</v>
      </c>
      <c r="D238" s="295"/>
      <c r="F238" s="31"/>
      <c r="G238" s="30"/>
      <c r="H238" s="31"/>
    </row>
    <row r="239" spans="2:8" ht="14.25" customHeight="1" x14ac:dyDescent="0.25">
      <c r="D239" s="295"/>
      <c r="F239" s="31"/>
      <c r="G239" s="30"/>
      <c r="H239" s="31"/>
    </row>
    <row r="240" spans="2:8" ht="14.25" customHeight="1" x14ac:dyDescent="0.25">
      <c r="B240" s="33" t="s">
        <v>31</v>
      </c>
      <c r="D240" s="295"/>
      <c r="F240" s="31"/>
      <c r="G240" s="30"/>
      <c r="H240" s="31"/>
    </row>
    <row r="241" spans="1:8" ht="14.25" customHeight="1" x14ac:dyDescent="0.25">
      <c r="D241" s="295"/>
      <c r="F241" s="31"/>
      <c r="G241" s="30"/>
      <c r="H241" s="31"/>
    </row>
    <row r="242" spans="1:8" ht="14.25" customHeight="1" x14ac:dyDescent="0.25">
      <c r="B242" s="40" t="s">
        <v>8</v>
      </c>
      <c r="D242" s="295">
        <v>1</v>
      </c>
      <c r="F242" s="39"/>
      <c r="G242" s="58"/>
      <c r="H242" s="39">
        <f>D242*F242</f>
        <v>0</v>
      </c>
    </row>
    <row r="243" spans="1:8" x14ac:dyDescent="0.25">
      <c r="F243" s="31"/>
      <c r="G243" s="30"/>
      <c r="H243" s="31"/>
    </row>
    <row r="244" spans="1:8" ht="14.25" customHeight="1" x14ac:dyDescent="0.25">
      <c r="A244" s="17"/>
      <c r="B244" s="59"/>
      <c r="C244" s="19"/>
      <c r="D244" s="20"/>
      <c r="E244" s="19"/>
      <c r="F244" s="21"/>
      <c r="G244" s="22"/>
      <c r="H244" s="21"/>
    </row>
    <row r="245" spans="1:8" ht="14.25" customHeight="1" x14ac:dyDescent="0.25">
      <c r="A245" s="5"/>
      <c r="B245" s="85" t="s">
        <v>114</v>
      </c>
      <c r="C245" s="7"/>
      <c r="D245" s="8"/>
      <c r="E245" s="7"/>
      <c r="F245" s="8"/>
      <c r="G245" s="58"/>
      <c r="H245" s="61">
        <f>SUM(H229:H242)</f>
        <v>0</v>
      </c>
    </row>
    <row r="246" spans="1:8" ht="14.25" customHeight="1" x14ac:dyDescent="0.25">
      <c r="A246" s="62"/>
      <c r="B246" s="63"/>
      <c r="C246" s="64"/>
      <c r="D246" s="65"/>
      <c r="E246" s="64"/>
      <c r="F246" s="39"/>
      <c r="G246" s="57"/>
      <c r="H246" s="39"/>
    </row>
    <row r="247" spans="1:8" ht="14.25" customHeight="1" x14ac:dyDescent="0.25">
      <c r="A247" s="5"/>
      <c r="B247" s="66"/>
      <c r="C247" s="7"/>
      <c r="D247" s="8"/>
      <c r="E247" s="7"/>
      <c r="F247" s="42"/>
      <c r="G247" s="58"/>
      <c r="H247" s="42"/>
    </row>
    <row r="248" spans="1:8" ht="14.25" customHeight="1" x14ac:dyDescent="0.25">
      <c r="A248" s="87" t="s">
        <v>23</v>
      </c>
      <c r="B248" s="29" t="s">
        <v>33</v>
      </c>
      <c r="F248" s="31"/>
      <c r="G248" s="30"/>
      <c r="H248" s="31"/>
    </row>
    <row r="249" spans="1:8" ht="14.25" customHeight="1" x14ac:dyDescent="0.25">
      <c r="F249" s="31"/>
      <c r="G249" s="30"/>
      <c r="H249" s="31"/>
    </row>
    <row r="250" spans="1:8" ht="14.25" customHeight="1" x14ac:dyDescent="0.25">
      <c r="B250" s="29" t="s">
        <v>34</v>
      </c>
      <c r="F250" s="31"/>
      <c r="G250" s="30"/>
      <c r="H250" s="31"/>
    </row>
    <row r="251" spans="1:8" ht="14.25" customHeight="1" x14ac:dyDescent="0.25">
      <c r="F251" s="31"/>
      <c r="G251" s="30"/>
      <c r="H251" s="31"/>
    </row>
    <row r="252" spans="1:8" ht="33.75" customHeight="1" x14ac:dyDescent="0.25">
      <c r="B252" s="102" t="s">
        <v>86</v>
      </c>
      <c r="C252" s="33"/>
      <c r="D252" s="44"/>
      <c r="E252" s="45"/>
      <c r="F252" s="45"/>
      <c r="G252" s="45"/>
      <c r="H252" s="31"/>
    </row>
    <row r="253" spans="1:8" ht="71.25" x14ac:dyDescent="0.25">
      <c r="B253" s="33" t="s">
        <v>154</v>
      </c>
      <c r="F253" s="31"/>
      <c r="G253" s="30"/>
      <c r="H253" s="31"/>
    </row>
    <row r="254" spans="1:8" ht="48.75" customHeight="1" x14ac:dyDescent="0.25">
      <c r="B254" s="29" t="s">
        <v>219</v>
      </c>
      <c r="F254" s="31"/>
      <c r="G254" s="30"/>
      <c r="H254" s="31"/>
    </row>
    <row r="255" spans="1:8" ht="51.75" customHeight="1" x14ac:dyDescent="0.25">
      <c r="B255" s="102" t="s">
        <v>115</v>
      </c>
      <c r="F255" s="31"/>
      <c r="G255" s="30"/>
      <c r="H255" s="31"/>
    </row>
    <row r="256" spans="1:8" ht="14.25" customHeight="1" x14ac:dyDescent="0.25">
      <c r="B256" s="33" t="s">
        <v>116</v>
      </c>
      <c r="F256" s="31"/>
      <c r="G256" s="30"/>
      <c r="H256" s="31"/>
    </row>
    <row r="257" spans="2:8" ht="16.5" customHeight="1" x14ac:dyDescent="0.25">
      <c r="B257" s="38" t="s">
        <v>1</v>
      </c>
      <c r="D257" s="31">
        <v>4.9000000000000004</v>
      </c>
      <c r="F257" s="39"/>
      <c r="G257" s="30"/>
      <c r="H257" s="39">
        <f>D257*F257</f>
        <v>0</v>
      </c>
    </row>
    <row r="258" spans="2:8" ht="14.25" customHeight="1" x14ac:dyDescent="0.25">
      <c r="D258" s="79"/>
      <c r="F258" s="31"/>
      <c r="G258" s="30"/>
      <c r="H258" s="31"/>
    </row>
    <row r="259" spans="2:8" ht="30" x14ac:dyDescent="0.25">
      <c r="B259" s="29" t="s">
        <v>117</v>
      </c>
      <c r="D259" s="79"/>
      <c r="F259" s="31"/>
      <c r="G259" s="30"/>
      <c r="H259" s="31"/>
    </row>
    <row r="260" spans="2:8" x14ac:dyDescent="0.25">
      <c r="B260" s="29"/>
      <c r="D260" s="79"/>
      <c r="F260" s="31"/>
      <c r="G260" s="30"/>
      <c r="H260" s="31"/>
    </row>
    <row r="261" spans="2:8" ht="71.25" x14ac:dyDescent="0.25">
      <c r="B261" s="33" t="s">
        <v>87</v>
      </c>
      <c r="C261" s="33"/>
      <c r="D261" s="79"/>
      <c r="E261" s="45"/>
      <c r="F261" s="45"/>
      <c r="G261" s="45"/>
      <c r="H261" s="31"/>
    </row>
    <row r="262" spans="2:8" ht="72.75" customHeight="1" x14ac:dyDescent="0.25">
      <c r="B262" s="95" t="s">
        <v>118</v>
      </c>
      <c r="C262" s="33"/>
      <c r="D262" s="79"/>
      <c r="E262" s="45"/>
      <c r="F262" s="45"/>
      <c r="G262" s="45"/>
      <c r="H262" s="34"/>
    </row>
    <row r="263" spans="2:8" ht="42.75" customHeight="1" x14ac:dyDescent="0.25">
      <c r="B263" s="102" t="s">
        <v>115</v>
      </c>
      <c r="F263" s="31"/>
      <c r="G263" s="30"/>
      <c r="H263" s="31"/>
    </row>
    <row r="264" spans="2:8" ht="28.5" x14ac:dyDescent="0.25">
      <c r="B264" s="33" t="s">
        <v>119</v>
      </c>
      <c r="C264" s="33"/>
      <c r="D264" s="79"/>
      <c r="E264" s="45"/>
      <c r="F264" s="45"/>
      <c r="G264" s="45"/>
      <c r="H264" s="31"/>
    </row>
    <row r="265" spans="2:8" ht="14.25" customHeight="1" x14ac:dyDescent="0.25">
      <c r="B265" s="38" t="s">
        <v>1</v>
      </c>
      <c r="D265" s="31">
        <v>34.299999999999997</v>
      </c>
      <c r="F265" s="39"/>
      <c r="G265" s="30"/>
      <c r="H265" s="39">
        <f>D265*F265</f>
        <v>0</v>
      </c>
    </row>
    <row r="266" spans="2:8" x14ac:dyDescent="0.25">
      <c r="D266" s="79"/>
      <c r="F266" s="25"/>
      <c r="H266" s="34"/>
    </row>
    <row r="267" spans="2:8" ht="30" x14ac:dyDescent="0.25">
      <c r="B267" s="29" t="s">
        <v>120</v>
      </c>
      <c r="D267" s="79"/>
      <c r="F267" s="30"/>
      <c r="H267" s="34"/>
    </row>
    <row r="268" spans="2:8" ht="114" x14ac:dyDescent="0.25">
      <c r="B268" s="81" t="s">
        <v>88</v>
      </c>
      <c r="D268" s="79"/>
      <c r="F268" s="30"/>
      <c r="H268" s="34"/>
    </row>
    <row r="269" spans="2:8" ht="28.5" x14ac:dyDescent="0.25">
      <c r="B269" s="33" t="s">
        <v>89</v>
      </c>
      <c r="D269" s="79"/>
      <c r="F269" s="30"/>
      <c r="H269" s="34"/>
    </row>
    <row r="270" spans="2:8" ht="14.25" customHeight="1" x14ac:dyDescent="0.25">
      <c r="B270" s="33" t="s">
        <v>115</v>
      </c>
      <c r="F270" s="31"/>
      <c r="G270" s="30"/>
      <c r="H270" s="31"/>
    </row>
    <row r="271" spans="2:8" ht="14.25" customHeight="1" x14ac:dyDescent="0.25">
      <c r="B271" s="81" t="s">
        <v>90</v>
      </c>
      <c r="C271" s="81"/>
      <c r="D271" s="79"/>
      <c r="E271" s="88"/>
      <c r="F271" s="88"/>
      <c r="G271" s="88"/>
      <c r="H271" s="34"/>
    </row>
    <row r="272" spans="2:8" ht="28.5" x14ac:dyDescent="0.25">
      <c r="B272" s="51" t="s">
        <v>119</v>
      </c>
      <c r="D272" s="79"/>
      <c r="F272" s="30"/>
      <c r="H272" s="34"/>
    </row>
    <row r="273" spans="1:8" ht="17.25" x14ac:dyDescent="0.25">
      <c r="B273" s="38" t="s">
        <v>1</v>
      </c>
      <c r="D273" s="31">
        <v>94.1</v>
      </c>
      <c r="F273" s="39"/>
      <c r="G273" s="30"/>
      <c r="H273" s="39">
        <f>D273*F273</f>
        <v>0</v>
      </c>
    </row>
    <row r="274" spans="1:8" x14ac:dyDescent="0.25">
      <c r="B274" s="40"/>
      <c r="D274" s="79"/>
      <c r="F274" s="42"/>
      <c r="G274" s="30"/>
      <c r="H274" s="42"/>
    </row>
    <row r="275" spans="1:8" x14ac:dyDescent="0.25">
      <c r="B275" s="90"/>
      <c r="D275" s="79"/>
      <c r="F275" s="42"/>
      <c r="G275" s="30"/>
      <c r="H275" s="42"/>
    </row>
    <row r="276" spans="1:8" ht="45" x14ac:dyDescent="0.25">
      <c r="B276" s="29" t="s">
        <v>295</v>
      </c>
      <c r="D276" s="79"/>
      <c r="F276" s="31"/>
      <c r="G276" s="30"/>
      <c r="H276" s="31"/>
    </row>
    <row r="277" spans="1:8" ht="31.5" customHeight="1" x14ac:dyDescent="0.25">
      <c r="D277" s="79"/>
      <c r="F277" s="31"/>
      <c r="G277" s="30"/>
      <c r="H277" s="31"/>
    </row>
    <row r="278" spans="1:8" ht="14.25" customHeight="1" x14ac:dyDescent="0.25">
      <c r="B278" s="33" t="s">
        <v>121</v>
      </c>
      <c r="C278" s="33"/>
      <c r="D278" s="79"/>
      <c r="E278" s="45"/>
      <c r="F278" s="45"/>
      <c r="G278" s="45"/>
      <c r="H278" s="31"/>
    </row>
    <row r="279" spans="1:8" ht="14.25" customHeight="1" x14ac:dyDescent="0.25">
      <c r="B279" s="33" t="s">
        <v>35</v>
      </c>
      <c r="D279" s="79"/>
      <c r="F279" s="31"/>
      <c r="G279" s="30"/>
      <c r="H279" s="31"/>
    </row>
    <row r="280" spans="1:8" ht="14.25" customHeight="1" x14ac:dyDescent="0.25">
      <c r="B280" s="38" t="s">
        <v>1</v>
      </c>
      <c r="D280" s="31">
        <v>1</v>
      </c>
      <c r="F280" s="39"/>
      <c r="G280" s="30"/>
      <c r="H280" s="39">
        <f>D280*F280</f>
        <v>0</v>
      </c>
    </row>
    <row r="281" spans="1:8" x14ac:dyDescent="0.25">
      <c r="B281" s="40"/>
      <c r="D281" s="79"/>
      <c r="F281" s="42"/>
      <c r="G281" s="30"/>
      <c r="H281" s="42"/>
    </row>
    <row r="282" spans="1:8" ht="14.25" customHeight="1" x14ac:dyDescent="0.25">
      <c r="D282" s="79"/>
      <c r="F282" s="31"/>
      <c r="G282" s="30"/>
      <c r="H282" s="31"/>
    </row>
    <row r="283" spans="1:8" x14ac:dyDescent="0.25">
      <c r="A283" s="17"/>
      <c r="B283" s="59"/>
      <c r="C283" s="19"/>
      <c r="D283" s="20"/>
      <c r="E283" s="19"/>
      <c r="F283" s="21"/>
      <c r="G283" s="22"/>
      <c r="H283" s="21"/>
    </row>
    <row r="284" spans="1:8" ht="14.25" customHeight="1" x14ac:dyDescent="0.25">
      <c r="A284" s="92" t="s">
        <v>23</v>
      </c>
      <c r="B284" s="85" t="s">
        <v>36</v>
      </c>
      <c r="C284" s="7"/>
      <c r="D284" s="8"/>
      <c r="E284" s="7"/>
      <c r="F284" s="42"/>
      <c r="G284" s="57"/>
      <c r="H284" s="61">
        <f>SUM(H257:H281)</f>
        <v>0</v>
      </c>
    </row>
    <row r="285" spans="1:8" ht="14.25" customHeight="1" x14ac:dyDescent="0.25">
      <c r="A285" s="62"/>
      <c r="B285" s="63"/>
      <c r="C285" s="64"/>
      <c r="D285" s="65"/>
      <c r="E285" s="64"/>
      <c r="F285" s="39"/>
      <c r="G285" s="57"/>
      <c r="H285" s="39"/>
    </row>
    <row r="286" spans="1:8" ht="14.25" customHeight="1" x14ac:dyDescent="0.25">
      <c r="A286" s="5"/>
      <c r="B286" s="66"/>
      <c r="C286" s="7"/>
      <c r="D286" s="8"/>
      <c r="E286" s="7"/>
      <c r="F286" s="42"/>
      <c r="G286" s="58"/>
      <c r="H286" s="42"/>
    </row>
    <row r="287" spans="1:8" x14ac:dyDescent="0.25">
      <c r="A287" s="36" t="s">
        <v>32</v>
      </c>
      <c r="B287" s="29" t="s">
        <v>161</v>
      </c>
      <c r="F287" s="93"/>
      <c r="H287" s="34"/>
    </row>
    <row r="288" spans="1:8" x14ac:dyDescent="0.25">
      <c r="A288" s="36"/>
      <c r="B288" s="29"/>
      <c r="F288" s="93"/>
      <c r="H288" s="34"/>
    </row>
    <row r="289" spans="1:8" ht="105" x14ac:dyDescent="0.25">
      <c r="A289" s="94"/>
      <c r="B289" s="95" t="s">
        <v>122</v>
      </c>
      <c r="F289" s="96"/>
      <c r="G289" s="7"/>
      <c r="H289" s="80"/>
    </row>
    <row r="290" spans="1:8" x14ac:dyDescent="0.25">
      <c r="B290" s="95"/>
      <c r="F290" s="96"/>
      <c r="G290" s="7"/>
      <c r="H290" s="80"/>
    </row>
    <row r="291" spans="1:8" ht="14.25" customHeight="1" x14ac:dyDescent="0.25">
      <c r="B291" s="27" t="s">
        <v>123</v>
      </c>
      <c r="F291" s="96"/>
      <c r="G291" s="7"/>
      <c r="H291" s="80"/>
    </row>
    <row r="292" spans="1:8" ht="14.25" customHeight="1" x14ac:dyDescent="0.25">
      <c r="B292" s="27"/>
      <c r="F292" s="96"/>
      <c r="G292" s="7"/>
      <c r="H292" s="80"/>
    </row>
    <row r="293" spans="1:8" ht="32.25" customHeight="1" x14ac:dyDescent="0.25">
      <c r="B293" s="97" t="s">
        <v>38</v>
      </c>
      <c r="F293" s="96"/>
      <c r="G293" s="7"/>
      <c r="H293" s="80"/>
    </row>
    <row r="294" spans="1:8" x14ac:dyDescent="0.25">
      <c r="B294" s="97"/>
      <c r="F294" s="96"/>
      <c r="G294" s="7"/>
      <c r="H294" s="80"/>
    </row>
    <row r="295" spans="1:8" ht="14.25" customHeight="1" x14ac:dyDescent="0.25">
      <c r="B295" s="97" t="s">
        <v>124</v>
      </c>
      <c r="F295" s="96"/>
      <c r="G295" s="7"/>
      <c r="H295" s="80"/>
    </row>
    <row r="296" spans="1:8" ht="14.25" customHeight="1" x14ac:dyDescent="0.25">
      <c r="B296" s="97" t="s">
        <v>39</v>
      </c>
      <c r="F296" s="96"/>
      <c r="G296" s="7"/>
      <c r="H296" s="80"/>
    </row>
    <row r="297" spans="1:8" ht="14.25" customHeight="1" x14ac:dyDescent="0.25">
      <c r="B297" s="97" t="s">
        <v>40</v>
      </c>
      <c r="F297" s="96"/>
      <c r="G297" s="7"/>
      <c r="H297" s="80"/>
    </row>
    <row r="298" spans="1:8" x14ac:dyDescent="0.25">
      <c r="B298" s="97" t="s">
        <v>41</v>
      </c>
      <c r="F298" s="96"/>
      <c r="G298" s="7"/>
      <c r="H298" s="80"/>
    </row>
    <row r="299" spans="1:8" ht="14.25" customHeight="1" x14ac:dyDescent="0.25">
      <c r="B299" s="97" t="s">
        <v>42</v>
      </c>
      <c r="F299" s="96"/>
      <c r="G299" s="7"/>
      <c r="H299" s="80"/>
    </row>
    <row r="300" spans="1:8" ht="14.25" customHeight="1" x14ac:dyDescent="0.25">
      <c r="B300" s="76"/>
      <c r="F300" s="96"/>
      <c r="G300" s="7"/>
      <c r="H300" s="80"/>
    </row>
    <row r="301" spans="1:8" ht="43.5" customHeight="1" x14ac:dyDescent="0.25">
      <c r="B301" s="100" t="s">
        <v>125</v>
      </c>
      <c r="F301" s="96"/>
      <c r="G301" s="7"/>
      <c r="H301" s="80"/>
    </row>
    <row r="302" spans="1:8" ht="14.25" customHeight="1" x14ac:dyDescent="0.25">
      <c r="B302" s="81"/>
      <c r="F302" s="96"/>
      <c r="G302" s="7"/>
      <c r="H302" s="80"/>
    </row>
    <row r="303" spans="1:8" ht="30" customHeight="1" x14ac:dyDescent="0.25">
      <c r="B303" s="97" t="s">
        <v>126</v>
      </c>
      <c r="F303" s="96"/>
      <c r="G303" s="7"/>
      <c r="H303" s="80"/>
    </row>
    <row r="304" spans="1:8" ht="14.25" customHeight="1" x14ac:dyDescent="0.25">
      <c r="B304" s="81"/>
      <c r="F304" s="96"/>
      <c r="G304" s="7"/>
      <c r="H304" s="80"/>
    </row>
    <row r="305" spans="1:10" ht="57.75" customHeight="1" x14ac:dyDescent="0.25">
      <c r="B305" s="97" t="s">
        <v>127</v>
      </c>
      <c r="F305" s="96"/>
      <c r="G305" s="7"/>
      <c r="H305" s="80"/>
    </row>
    <row r="306" spans="1:10" ht="28.5" x14ac:dyDescent="0.25">
      <c r="B306" s="97" t="s">
        <v>128</v>
      </c>
      <c r="F306" s="96"/>
      <c r="G306" s="7"/>
      <c r="H306" s="80"/>
    </row>
    <row r="307" spans="1:10" ht="14.25" customHeight="1" x14ac:dyDescent="0.25">
      <c r="B307" s="76"/>
      <c r="F307" s="96"/>
      <c r="G307" s="7"/>
      <c r="H307" s="80"/>
    </row>
    <row r="308" spans="1:10" ht="99.75" x14ac:dyDescent="0.25">
      <c r="A308" s="98"/>
      <c r="B308" s="99" t="s">
        <v>93</v>
      </c>
      <c r="C308" s="37"/>
      <c r="D308" s="89"/>
      <c r="F308" s="42"/>
      <c r="G308" s="58"/>
      <c r="H308" s="58"/>
    </row>
    <row r="309" spans="1:10" ht="14.25" customHeight="1" x14ac:dyDescent="0.25">
      <c r="A309" s="98"/>
      <c r="B309" s="99"/>
      <c r="C309" s="37"/>
      <c r="D309" s="89"/>
      <c r="F309" s="42"/>
      <c r="G309" s="58"/>
      <c r="H309" s="58"/>
    </row>
    <row r="310" spans="1:10" ht="128.25" x14ac:dyDescent="0.25">
      <c r="B310" s="81" t="s">
        <v>129</v>
      </c>
      <c r="F310" s="96"/>
      <c r="G310" s="7"/>
      <c r="H310" s="80"/>
    </row>
    <row r="311" spans="1:10" x14ac:dyDescent="0.25">
      <c r="B311" s="81"/>
      <c r="F311" s="96"/>
      <c r="G311" s="7"/>
      <c r="H311" s="80"/>
    </row>
    <row r="312" spans="1:10" ht="30.75" customHeight="1" x14ac:dyDescent="0.25">
      <c r="B312" s="100" t="s">
        <v>43</v>
      </c>
      <c r="F312" s="96"/>
      <c r="G312" s="7"/>
      <c r="H312" s="80"/>
    </row>
    <row r="313" spans="1:10" s="267" customFormat="1" ht="15" customHeight="1" x14ac:dyDescent="0.25">
      <c r="A313" s="23"/>
      <c r="B313" s="97"/>
      <c r="C313" s="25"/>
      <c r="D313" s="24"/>
      <c r="E313" s="25"/>
      <c r="F313" s="96"/>
      <c r="G313" s="7"/>
      <c r="H313" s="80"/>
      <c r="I313"/>
      <c r="J313"/>
    </row>
    <row r="314" spans="1:10" s="267" customFormat="1" ht="46.5" customHeight="1" x14ac:dyDescent="0.25">
      <c r="A314" s="23"/>
      <c r="B314" s="101" t="s">
        <v>130</v>
      </c>
      <c r="C314" s="25"/>
      <c r="D314" s="24"/>
      <c r="E314" s="25"/>
      <c r="F314" s="96"/>
      <c r="G314" s="7"/>
      <c r="H314" s="80"/>
      <c r="I314"/>
      <c r="J314"/>
    </row>
    <row r="315" spans="1:10" ht="9" customHeight="1" x14ac:dyDescent="0.25">
      <c r="B315" s="97"/>
      <c r="F315" s="96"/>
      <c r="G315" s="7"/>
      <c r="H315" s="80"/>
    </row>
    <row r="316" spans="1:10" ht="16.5" customHeight="1" x14ac:dyDescent="0.25">
      <c r="B316" s="81" t="s">
        <v>44</v>
      </c>
      <c r="F316" s="96"/>
      <c r="G316" s="7"/>
      <c r="H316" s="80"/>
    </row>
    <row r="317" spans="1:10" ht="28.5" x14ac:dyDescent="0.25">
      <c r="B317" s="102" t="s">
        <v>45</v>
      </c>
      <c r="F317" s="96"/>
      <c r="G317" s="7"/>
      <c r="H317" s="80"/>
    </row>
    <row r="318" spans="1:10" ht="14.25" customHeight="1" x14ac:dyDescent="0.25">
      <c r="B318" s="102"/>
      <c r="F318" s="96"/>
      <c r="G318" s="7"/>
      <c r="H318" s="80"/>
    </row>
    <row r="319" spans="1:10" x14ac:dyDescent="0.25">
      <c r="B319" s="102" t="s">
        <v>131</v>
      </c>
      <c r="F319" s="96"/>
      <c r="G319" s="7"/>
      <c r="H319" s="80"/>
    </row>
    <row r="320" spans="1:10" ht="14.25" customHeight="1" x14ac:dyDescent="0.25">
      <c r="B320" s="97"/>
      <c r="F320" s="96"/>
      <c r="G320" s="7"/>
      <c r="H320" s="80"/>
    </row>
    <row r="321" spans="1:10" ht="62.25" customHeight="1" x14ac:dyDescent="0.25">
      <c r="B321" s="102" t="s">
        <v>132</v>
      </c>
      <c r="F321" s="96"/>
      <c r="G321" s="7"/>
      <c r="H321" s="80"/>
    </row>
    <row r="322" spans="1:10" x14ac:dyDescent="0.25">
      <c r="B322" s="102"/>
      <c r="F322" s="96"/>
      <c r="G322" s="7"/>
      <c r="H322" s="80"/>
    </row>
    <row r="323" spans="1:10" ht="31.5" customHeight="1" x14ac:dyDescent="0.25">
      <c r="B323" s="102" t="s">
        <v>133</v>
      </c>
      <c r="F323" s="96"/>
      <c r="G323" s="7"/>
      <c r="H323" s="80"/>
    </row>
    <row r="324" spans="1:10" x14ac:dyDescent="0.25">
      <c r="B324" s="102"/>
      <c r="F324" s="96"/>
      <c r="G324" s="7"/>
      <c r="H324" s="80"/>
    </row>
    <row r="325" spans="1:10" ht="108.75" customHeight="1" x14ac:dyDescent="0.25">
      <c r="A325" s="50"/>
      <c r="B325" s="103" t="s">
        <v>240</v>
      </c>
      <c r="C325" s="52"/>
      <c r="D325" s="53"/>
      <c r="E325" s="176"/>
      <c r="F325" s="268"/>
      <c r="G325" s="269"/>
      <c r="H325" s="270"/>
    </row>
    <row r="326" spans="1:10" x14ac:dyDescent="0.25">
      <c r="A326" s="50"/>
      <c r="B326" s="104"/>
      <c r="C326" s="52"/>
      <c r="D326" s="53"/>
      <c r="E326" s="176"/>
      <c r="F326" s="268"/>
      <c r="G326" s="269"/>
      <c r="H326" s="270"/>
    </row>
    <row r="327" spans="1:10" ht="30.75" customHeight="1" x14ac:dyDescent="0.25">
      <c r="A327" s="50"/>
      <c r="B327" s="106" t="s">
        <v>163</v>
      </c>
      <c r="C327" s="1"/>
      <c r="D327" s="53"/>
      <c r="E327" s="1"/>
      <c r="F327" s="107"/>
      <c r="G327" s="108"/>
      <c r="H327" s="109"/>
    </row>
    <row r="328" spans="1:10" ht="42.75" x14ac:dyDescent="0.25">
      <c r="A328" s="50"/>
      <c r="B328" s="106" t="s">
        <v>164</v>
      </c>
      <c r="C328" s="1"/>
      <c r="D328" s="53"/>
      <c r="E328" s="1"/>
      <c r="F328" s="107"/>
      <c r="G328" s="108"/>
      <c r="H328" s="109"/>
    </row>
    <row r="329" spans="1:10" x14ac:dyDescent="0.25">
      <c r="A329" s="50"/>
      <c r="B329" s="106"/>
      <c r="C329" s="1"/>
      <c r="D329" s="53"/>
      <c r="E329" s="1"/>
      <c r="F329" s="107"/>
      <c r="G329" s="108"/>
      <c r="H329" s="109"/>
    </row>
    <row r="330" spans="1:10" s="52" customFormat="1" ht="143.25" customHeight="1" x14ac:dyDescent="0.25">
      <c r="A330" s="50"/>
      <c r="B330" s="106" t="s">
        <v>165</v>
      </c>
      <c r="C330" s="1"/>
      <c r="D330" s="53"/>
      <c r="E330" s="1"/>
      <c r="F330" s="107"/>
      <c r="G330" s="108"/>
      <c r="H330" s="109"/>
      <c r="I330"/>
      <c r="J330"/>
    </row>
    <row r="331" spans="1:10" s="52" customFormat="1" ht="12" customHeight="1" x14ac:dyDescent="0.25">
      <c r="A331" s="50"/>
      <c r="B331" s="106"/>
      <c r="C331" s="1"/>
      <c r="D331" s="53"/>
      <c r="E331" s="1"/>
      <c r="F331" s="107"/>
      <c r="G331" s="108"/>
      <c r="H331" s="109"/>
      <c r="I331"/>
      <c r="J331"/>
    </row>
    <row r="332" spans="1:10" s="1" customFormat="1" ht="71.25" x14ac:dyDescent="0.25">
      <c r="A332" s="50"/>
      <c r="B332" s="106" t="s">
        <v>166</v>
      </c>
      <c r="D332" s="53"/>
      <c r="F332" s="107"/>
      <c r="G332" s="108"/>
      <c r="H332" s="109"/>
      <c r="I332"/>
      <c r="J332"/>
    </row>
    <row r="333" spans="1:10" s="1" customFormat="1" ht="28.5" x14ac:dyDescent="0.25">
      <c r="A333" s="50"/>
      <c r="B333" s="106" t="s">
        <v>167</v>
      </c>
      <c r="D333" s="53"/>
      <c r="F333" s="107"/>
      <c r="G333" s="108"/>
      <c r="H333" s="109"/>
      <c r="I333"/>
      <c r="J333"/>
    </row>
    <row r="334" spans="1:10" s="1" customFormat="1" ht="8.25" customHeight="1" x14ac:dyDescent="0.25">
      <c r="A334" s="50"/>
      <c r="B334" s="106"/>
      <c r="D334" s="53"/>
      <c r="F334" s="107"/>
      <c r="G334" s="108"/>
      <c r="H334" s="109"/>
      <c r="I334"/>
      <c r="J334"/>
    </row>
    <row r="335" spans="1:10" s="1" customFormat="1" ht="42" customHeight="1" x14ac:dyDescent="0.25">
      <c r="A335" s="50"/>
      <c r="B335" s="106" t="s">
        <v>168</v>
      </c>
      <c r="C335" s="106"/>
      <c r="D335" s="178"/>
      <c r="E335" s="178"/>
      <c r="F335" s="179"/>
      <c r="G335" s="178"/>
      <c r="H335" s="109"/>
      <c r="I335"/>
      <c r="J335"/>
    </row>
    <row r="336" spans="1:10" s="1" customFormat="1" ht="6.75" customHeight="1" x14ac:dyDescent="0.25">
      <c r="A336" s="50"/>
      <c r="B336" s="106"/>
      <c r="D336" s="53"/>
      <c r="F336" s="107"/>
      <c r="G336" s="108"/>
      <c r="H336" s="109"/>
      <c r="I336"/>
      <c r="J336"/>
    </row>
    <row r="337" spans="1:10" s="1" customFormat="1" ht="18" customHeight="1" x14ac:dyDescent="0.25">
      <c r="A337" s="50"/>
      <c r="B337" s="106" t="s">
        <v>221</v>
      </c>
      <c r="D337" s="53"/>
      <c r="F337" s="107"/>
      <c r="G337" s="108"/>
      <c r="H337" s="109"/>
      <c r="I337"/>
      <c r="J337"/>
    </row>
    <row r="338" spans="1:10" s="1" customFormat="1" x14ac:dyDescent="0.25">
      <c r="A338" s="50"/>
      <c r="B338" s="106"/>
      <c r="D338" s="53"/>
      <c r="F338" s="107"/>
      <c r="G338" s="108"/>
      <c r="H338" s="109"/>
      <c r="I338"/>
      <c r="J338"/>
    </row>
    <row r="339" spans="1:10" s="1" customFormat="1" ht="13.5" customHeight="1" x14ac:dyDescent="0.25">
      <c r="A339" s="50"/>
      <c r="B339" s="56" t="s">
        <v>222</v>
      </c>
      <c r="D339" s="53"/>
      <c r="F339" s="107"/>
      <c r="G339" s="108"/>
      <c r="H339" s="109"/>
      <c r="I339"/>
      <c r="J339"/>
    </row>
    <row r="340" spans="1:10" s="1" customFormat="1" ht="19.5" customHeight="1" x14ac:dyDescent="0.25">
      <c r="A340" s="50"/>
      <c r="B340" s="56" t="s">
        <v>223</v>
      </c>
      <c r="D340" s="53"/>
      <c r="F340" s="107"/>
      <c r="G340" s="108"/>
      <c r="H340" s="109"/>
      <c r="I340"/>
      <c r="J340"/>
    </row>
    <row r="341" spans="1:10" s="1" customFormat="1" ht="16.5" customHeight="1" x14ac:dyDescent="0.25">
      <c r="A341" s="50"/>
      <c r="B341" s="56" t="s">
        <v>224</v>
      </c>
      <c r="D341" s="53"/>
      <c r="F341" s="107"/>
      <c r="G341" s="108"/>
      <c r="H341" s="109"/>
      <c r="I341"/>
      <c r="J341"/>
    </row>
    <row r="342" spans="1:10" s="1" customFormat="1" ht="18" customHeight="1" x14ac:dyDescent="0.25">
      <c r="A342" s="50"/>
      <c r="B342" s="56" t="s">
        <v>225</v>
      </c>
      <c r="D342" s="53"/>
      <c r="F342" s="107"/>
      <c r="G342" s="108"/>
      <c r="H342" s="109"/>
      <c r="I342"/>
      <c r="J342"/>
    </row>
    <row r="343" spans="1:10" s="1" customFormat="1" x14ac:dyDescent="0.25">
      <c r="A343" s="50"/>
      <c r="B343" s="106"/>
      <c r="C343" s="52"/>
      <c r="D343" s="53"/>
      <c r="E343" s="176"/>
      <c r="F343" s="268"/>
      <c r="G343" s="269"/>
      <c r="H343" s="270"/>
      <c r="I343"/>
      <c r="J343"/>
    </row>
    <row r="344" spans="1:10" s="1" customFormat="1" ht="34.5" customHeight="1" x14ac:dyDescent="0.25">
      <c r="A344" s="50"/>
      <c r="B344" s="106" t="s">
        <v>226</v>
      </c>
      <c r="D344" s="53"/>
      <c r="F344" s="107"/>
      <c r="G344" s="108"/>
      <c r="H344" s="109"/>
      <c r="I344"/>
      <c r="J344"/>
    </row>
    <row r="345" spans="1:10" s="1" customFormat="1" ht="15" customHeight="1" x14ac:dyDescent="0.25">
      <c r="A345" s="50"/>
      <c r="B345" s="106"/>
      <c r="D345" s="53"/>
      <c r="F345" s="107"/>
      <c r="G345" s="108"/>
      <c r="H345" s="109"/>
      <c r="I345"/>
      <c r="J345"/>
    </row>
    <row r="346" spans="1:10" s="52" customFormat="1" ht="23.25" customHeight="1" x14ac:dyDescent="0.25">
      <c r="A346" s="50"/>
      <c r="B346" s="106" t="s">
        <v>270</v>
      </c>
      <c r="C346" s="1"/>
      <c r="D346" s="91"/>
      <c r="E346" s="1"/>
      <c r="F346" s="107"/>
      <c r="G346" s="108"/>
      <c r="H346" s="109"/>
      <c r="I346"/>
      <c r="J346"/>
    </row>
    <row r="347" spans="1:10" s="52" customFormat="1" ht="22.5" customHeight="1" x14ac:dyDescent="0.25">
      <c r="A347" s="50"/>
      <c r="B347" s="169" t="s">
        <v>14</v>
      </c>
      <c r="C347" s="1"/>
      <c r="D347" s="308">
        <f>F13</f>
        <v>49</v>
      </c>
      <c r="E347" s="1"/>
      <c r="F347" s="251"/>
      <c r="G347" s="251"/>
      <c r="H347" s="251">
        <f>D347*F347</f>
        <v>0</v>
      </c>
      <c r="I347"/>
      <c r="J347"/>
    </row>
    <row r="348" spans="1:10" s="52" customFormat="1" ht="9.75" customHeight="1" x14ac:dyDescent="0.25">
      <c r="A348" s="50"/>
      <c r="B348" s="106"/>
      <c r="D348" s="53"/>
      <c r="E348" s="176"/>
      <c r="F348" s="253"/>
      <c r="G348" s="252"/>
      <c r="H348" s="253"/>
      <c r="I348"/>
      <c r="J348"/>
    </row>
    <row r="349" spans="1:10" s="1" customFormat="1" x14ac:dyDescent="0.25">
      <c r="A349" s="50"/>
      <c r="B349" s="208"/>
      <c r="C349" s="210"/>
      <c r="D349" s="91"/>
      <c r="E349" s="210"/>
      <c r="F349" s="271"/>
      <c r="G349" s="210"/>
      <c r="H349" s="272"/>
      <c r="I349"/>
      <c r="J349"/>
    </row>
    <row r="350" spans="1:10" s="1" customFormat="1" ht="30" x14ac:dyDescent="0.25">
      <c r="A350" s="5"/>
      <c r="B350" s="112" t="s">
        <v>134</v>
      </c>
      <c r="C350" s="25"/>
      <c r="D350" s="79"/>
      <c r="E350" s="25"/>
      <c r="F350" s="31"/>
      <c r="G350" s="25"/>
      <c r="H350" s="84"/>
      <c r="I350"/>
      <c r="J350"/>
    </row>
    <row r="351" spans="1:10" s="1" customFormat="1" ht="16.5" customHeight="1" x14ac:dyDescent="0.25">
      <c r="A351" s="5"/>
      <c r="B351" s="33" t="s">
        <v>22</v>
      </c>
      <c r="C351" s="25"/>
      <c r="D351" s="79"/>
      <c r="E351" s="25"/>
      <c r="F351" s="31"/>
      <c r="G351" s="25"/>
      <c r="H351" s="32"/>
      <c r="I351"/>
      <c r="J351"/>
    </row>
    <row r="352" spans="1:10" s="1" customFormat="1" ht="15.75" customHeight="1" x14ac:dyDescent="0.25">
      <c r="A352" s="5"/>
      <c r="B352" s="102" t="s">
        <v>135</v>
      </c>
      <c r="C352" s="25"/>
      <c r="D352" s="79"/>
      <c r="E352" s="25"/>
      <c r="F352" s="31"/>
      <c r="G352" s="25"/>
      <c r="H352" s="32"/>
      <c r="I352"/>
      <c r="J352"/>
    </row>
    <row r="353" spans="1:10" s="52" customFormat="1" ht="15.75" customHeight="1" x14ac:dyDescent="0.25">
      <c r="A353" s="5"/>
      <c r="B353" s="33" t="s">
        <v>136</v>
      </c>
      <c r="C353" s="25"/>
      <c r="D353" s="79"/>
      <c r="E353" s="25"/>
      <c r="F353" s="31"/>
      <c r="G353" s="25"/>
      <c r="H353" s="32"/>
      <c r="I353"/>
      <c r="J353"/>
    </row>
    <row r="354" spans="1:10" s="52" customFormat="1" ht="28.5" x14ac:dyDescent="0.25">
      <c r="A354" s="5"/>
      <c r="B354" s="33" t="s">
        <v>137</v>
      </c>
      <c r="C354" s="25"/>
      <c r="D354" s="79"/>
      <c r="E354" s="25"/>
      <c r="F354" s="31"/>
      <c r="G354" s="25"/>
      <c r="H354" s="32"/>
      <c r="I354"/>
      <c r="J354"/>
    </row>
    <row r="355" spans="1:10" ht="85.5" x14ac:dyDescent="0.25">
      <c r="A355" s="5"/>
      <c r="B355" s="102" t="s">
        <v>138</v>
      </c>
      <c r="D355" s="79"/>
      <c r="F355" s="31"/>
      <c r="H355" s="32"/>
    </row>
    <row r="356" spans="1:10" ht="14.25" customHeight="1" x14ac:dyDescent="0.25">
      <c r="A356" s="82"/>
      <c r="B356" s="102" t="s">
        <v>139</v>
      </c>
      <c r="D356" s="79"/>
      <c r="F356" s="31"/>
      <c r="H356" s="32"/>
    </row>
    <row r="357" spans="1:10" ht="71.25" x14ac:dyDescent="0.25">
      <c r="A357" s="82"/>
      <c r="B357" s="33" t="s">
        <v>46</v>
      </c>
      <c r="D357" s="79"/>
      <c r="F357" s="31"/>
      <c r="H357" s="32"/>
    </row>
    <row r="358" spans="1:10" ht="28.5" x14ac:dyDescent="0.25">
      <c r="B358" s="33" t="s">
        <v>140</v>
      </c>
      <c r="D358" s="79"/>
      <c r="F358" s="31"/>
      <c r="H358" s="32"/>
    </row>
    <row r="359" spans="1:10" x14ac:dyDescent="0.25">
      <c r="D359" s="79"/>
      <c r="F359" s="31"/>
      <c r="H359" s="32"/>
    </row>
    <row r="360" spans="1:10" x14ac:dyDescent="0.25">
      <c r="D360" s="79"/>
      <c r="F360" s="30"/>
      <c r="H360" s="30"/>
    </row>
    <row r="361" spans="1:10" x14ac:dyDescent="0.25">
      <c r="B361" s="33" t="s">
        <v>271</v>
      </c>
      <c r="D361" s="79"/>
      <c r="F361" s="30"/>
      <c r="H361" s="30"/>
    </row>
    <row r="362" spans="1:10" x14ac:dyDescent="0.25">
      <c r="B362" s="40" t="s">
        <v>14</v>
      </c>
      <c r="D362" s="31">
        <f>D347</f>
        <v>49</v>
      </c>
      <c r="F362" s="39"/>
      <c r="G362" s="30"/>
      <c r="H362" s="39">
        <f>D362*F362</f>
        <v>0</v>
      </c>
    </row>
    <row r="363" spans="1:10" x14ac:dyDescent="0.25">
      <c r="B363" s="40"/>
      <c r="D363" s="31"/>
      <c r="F363" s="42"/>
      <c r="G363" s="30"/>
      <c r="H363" s="42"/>
    </row>
    <row r="364" spans="1:10" x14ac:dyDescent="0.25">
      <c r="A364" s="5"/>
      <c r="B364" s="110"/>
      <c r="D364" s="79"/>
      <c r="F364" s="31"/>
      <c r="H364" s="32"/>
    </row>
    <row r="365" spans="1:10" x14ac:dyDescent="0.25">
      <c r="A365" s="17"/>
      <c r="B365" s="59"/>
      <c r="C365" s="19"/>
      <c r="D365" s="20"/>
      <c r="E365" s="19"/>
      <c r="F365" s="22"/>
      <c r="G365" s="19"/>
      <c r="H365" s="113"/>
    </row>
    <row r="366" spans="1:10" x14ac:dyDescent="0.25">
      <c r="A366" s="82" t="s">
        <v>141</v>
      </c>
      <c r="B366" s="60" t="s">
        <v>172</v>
      </c>
      <c r="C366" s="7"/>
      <c r="D366" s="8"/>
      <c r="E366" s="7"/>
      <c r="F366" s="8"/>
      <c r="G366" s="8"/>
      <c r="H366" s="61">
        <f>SUM(H347:H364)</f>
        <v>0</v>
      </c>
    </row>
    <row r="367" spans="1:10" x14ac:dyDescent="0.25">
      <c r="A367" s="62"/>
      <c r="B367" s="63"/>
      <c r="C367" s="64"/>
      <c r="D367" s="65"/>
      <c r="E367" s="64"/>
      <c r="F367" s="57"/>
      <c r="G367" s="64"/>
      <c r="H367" s="115"/>
    </row>
    <row r="368" spans="1:10" ht="14.25" customHeight="1" x14ac:dyDescent="0.25">
      <c r="A368" s="5"/>
      <c r="B368" s="66"/>
      <c r="C368" s="7"/>
      <c r="D368" s="8"/>
      <c r="E368" s="7"/>
      <c r="F368" s="58"/>
      <c r="G368" s="7"/>
      <c r="H368" s="80"/>
    </row>
    <row r="369" spans="1:10" ht="15.75" customHeight="1" x14ac:dyDescent="0.25">
      <c r="A369" s="82" t="s">
        <v>37</v>
      </c>
      <c r="B369" s="85" t="s">
        <v>142</v>
      </c>
      <c r="C369" s="7"/>
      <c r="D369" s="8"/>
      <c r="E369" s="7"/>
      <c r="F369" s="42"/>
      <c r="G369" s="58"/>
      <c r="H369" s="42"/>
    </row>
    <row r="370" spans="1:10" ht="18" customHeight="1" x14ac:dyDescent="0.25">
      <c r="A370" s="82"/>
      <c r="B370" s="85"/>
      <c r="C370" s="7"/>
      <c r="D370" s="8"/>
      <c r="E370" s="7"/>
      <c r="F370" s="42"/>
      <c r="G370" s="58"/>
      <c r="H370" s="42"/>
    </row>
    <row r="371" spans="1:10" ht="14.25" customHeight="1" x14ac:dyDescent="0.25">
      <c r="A371" s="82"/>
      <c r="B371" s="85" t="s">
        <v>155</v>
      </c>
      <c r="C371" s="7"/>
      <c r="D371" s="8"/>
      <c r="E371" s="7"/>
      <c r="F371" s="96"/>
      <c r="G371" s="7"/>
      <c r="H371" s="80"/>
    </row>
    <row r="372" spans="1:10" ht="15.75" customHeight="1" x14ac:dyDescent="0.25">
      <c r="A372" s="273"/>
      <c r="B372" s="274"/>
      <c r="C372" s="111"/>
      <c r="D372" s="8"/>
      <c r="E372" s="7"/>
      <c r="F372" s="96"/>
      <c r="G372" s="7"/>
      <c r="H372" s="80"/>
    </row>
    <row r="373" spans="1:10" ht="14.25" customHeight="1" x14ac:dyDescent="0.25">
      <c r="A373" s="5"/>
      <c r="B373" s="116" t="s">
        <v>262</v>
      </c>
      <c r="D373" s="41"/>
      <c r="F373" s="42"/>
      <c r="G373" s="30"/>
      <c r="H373" s="42"/>
    </row>
    <row r="374" spans="1:10" ht="14.25" customHeight="1" x14ac:dyDescent="0.25">
      <c r="A374" s="5"/>
      <c r="B374" s="124"/>
      <c r="D374" s="41"/>
      <c r="F374" s="42"/>
      <c r="G374" s="30"/>
      <c r="H374" s="42"/>
    </row>
    <row r="375" spans="1:10" ht="14.25" customHeight="1" x14ac:dyDescent="0.25">
      <c r="A375" s="5"/>
      <c r="B375" s="105" t="s">
        <v>229</v>
      </c>
      <c r="D375" s="41"/>
      <c r="F375" s="42"/>
      <c r="G375" s="30"/>
      <c r="H375" s="42"/>
    </row>
    <row r="376" spans="1:10" ht="14.25" customHeight="1" x14ac:dyDescent="0.25">
      <c r="A376" s="5"/>
      <c r="B376" s="51" t="s">
        <v>156</v>
      </c>
      <c r="F376" s="42"/>
      <c r="G376" s="30"/>
      <c r="H376" s="42"/>
    </row>
    <row r="377" spans="1:10" s="275" customFormat="1" ht="14.25" customHeight="1" x14ac:dyDescent="0.25">
      <c r="A377" s="5"/>
      <c r="B377" s="51" t="s">
        <v>157</v>
      </c>
      <c r="C377" s="25"/>
      <c r="D377" s="24"/>
      <c r="E377" s="25"/>
      <c r="F377" s="42"/>
      <c r="G377" s="30"/>
      <c r="H377" s="42"/>
      <c r="I377"/>
      <c r="J377"/>
    </row>
    <row r="378" spans="1:10" ht="99.75" x14ac:dyDescent="0.3">
      <c r="A378" s="117"/>
      <c r="B378" s="51" t="s">
        <v>158</v>
      </c>
      <c r="C378" s="118"/>
      <c r="D378" s="118"/>
      <c r="E378" s="4"/>
      <c r="F378" s="119"/>
      <c r="G378" s="120"/>
      <c r="H378" s="119"/>
    </row>
    <row r="379" spans="1:10" ht="14.25" customHeight="1" x14ac:dyDescent="0.3">
      <c r="A379" s="117"/>
      <c r="B379" s="51" t="s">
        <v>159</v>
      </c>
      <c r="C379" s="118"/>
      <c r="D379" s="118"/>
      <c r="E379" s="4"/>
      <c r="F379" s="121"/>
      <c r="G379" s="120"/>
      <c r="H379" s="121"/>
    </row>
    <row r="380" spans="1:10" ht="78" customHeight="1" x14ac:dyDescent="0.3">
      <c r="A380" s="117"/>
      <c r="B380" s="125" t="s">
        <v>160</v>
      </c>
      <c r="C380" s="118"/>
      <c r="D380" s="118"/>
      <c r="E380" s="4"/>
      <c r="F380" s="121"/>
      <c r="G380" s="120"/>
      <c r="H380" s="121"/>
    </row>
    <row r="381" spans="1:10" ht="13.5" customHeight="1" x14ac:dyDescent="0.3">
      <c r="A381" s="117"/>
      <c r="B381" s="78"/>
      <c r="C381" s="118"/>
      <c r="D381" s="118"/>
      <c r="E381" s="4"/>
      <c r="F381" s="121"/>
      <c r="G381" s="120"/>
      <c r="H381" s="121"/>
    </row>
    <row r="382" spans="1:10" ht="19.5" customHeight="1" x14ac:dyDescent="0.3">
      <c r="A382" s="117"/>
      <c r="B382" s="51" t="s">
        <v>245</v>
      </c>
      <c r="C382" s="118"/>
      <c r="D382" s="118"/>
      <c r="E382" s="4"/>
      <c r="F382" s="119"/>
      <c r="G382" s="120"/>
      <c r="H382" s="119"/>
    </row>
    <row r="383" spans="1:10" s="3" customFormat="1" ht="16.5" x14ac:dyDescent="0.3">
      <c r="A383" s="5"/>
      <c r="B383" s="51"/>
      <c r="C383" s="25"/>
      <c r="D383" s="24"/>
      <c r="E383" s="25"/>
      <c r="F383" s="42"/>
      <c r="G383" s="30"/>
      <c r="H383" s="42"/>
      <c r="I383"/>
      <c r="J383"/>
    </row>
    <row r="384" spans="1:10" s="3" customFormat="1" ht="30" customHeight="1" x14ac:dyDescent="0.3">
      <c r="A384" s="5"/>
      <c r="B384" s="106" t="s">
        <v>299</v>
      </c>
      <c r="C384" s="25"/>
      <c r="D384" s="24"/>
      <c r="E384" s="25"/>
      <c r="F384" s="42"/>
      <c r="G384" s="30"/>
      <c r="H384" s="42"/>
      <c r="I384"/>
      <c r="J384"/>
    </row>
    <row r="385" spans="1:10" s="3" customFormat="1" ht="16.5" x14ac:dyDescent="0.3">
      <c r="A385" s="5"/>
      <c r="B385" s="51"/>
      <c r="C385" s="25"/>
      <c r="D385" s="24"/>
      <c r="E385" s="25"/>
      <c r="F385" s="42"/>
      <c r="G385" s="30"/>
      <c r="H385" s="42"/>
      <c r="I385"/>
      <c r="J385"/>
    </row>
    <row r="386" spans="1:10" s="4" customFormat="1" ht="94.5" customHeight="1" x14ac:dyDescent="0.3">
      <c r="A386" s="122"/>
      <c r="B386" s="106" t="s">
        <v>246</v>
      </c>
      <c r="C386" s="118"/>
      <c r="D386" s="119"/>
      <c r="E386" s="120"/>
      <c r="F386" s="119"/>
      <c r="G386" s="120"/>
      <c r="H386" s="119"/>
      <c r="I386"/>
      <c r="J386"/>
    </row>
    <row r="387" spans="1:10" s="3" customFormat="1" ht="16.5" x14ac:dyDescent="0.3">
      <c r="A387" s="126"/>
      <c r="B387" s="49"/>
      <c r="C387" s="127"/>
      <c r="D387" s="295"/>
      <c r="E387" s="118"/>
      <c r="F387" s="119"/>
      <c r="G387" s="301"/>
      <c r="H387" s="119"/>
      <c r="I387"/>
      <c r="J387"/>
    </row>
    <row r="388" spans="1:10" ht="15.75" customHeight="1" x14ac:dyDescent="0.25">
      <c r="A388" s="50"/>
      <c r="B388" s="51" t="s">
        <v>247</v>
      </c>
      <c r="C388" s="52"/>
      <c r="D388" s="129"/>
      <c r="E388" s="176"/>
      <c r="F388" s="2"/>
      <c r="G388" s="48"/>
      <c r="H388" s="2"/>
    </row>
    <row r="389" spans="1:10" ht="18" customHeight="1" x14ac:dyDescent="0.25">
      <c r="A389" s="50"/>
      <c r="B389" s="49"/>
      <c r="C389" s="52"/>
      <c r="D389" s="295"/>
      <c r="E389" s="176"/>
      <c r="F389" s="2"/>
      <c r="G389" s="48"/>
      <c r="H389" s="2"/>
    </row>
    <row r="390" spans="1:10" ht="14.25" customHeight="1" x14ac:dyDescent="0.25">
      <c r="A390" s="50"/>
      <c r="B390" s="51" t="s">
        <v>248</v>
      </c>
      <c r="C390" s="52"/>
      <c r="D390" s="129"/>
      <c r="E390" s="176"/>
      <c r="F390" s="2"/>
      <c r="G390" s="48"/>
      <c r="H390" s="2"/>
    </row>
    <row r="391" spans="1:10" s="4" customFormat="1" ht="14.25" customHeight="1" x14ac:dyDescent="0.3">
      <c r="A391" s="50"/>
      <c r="B391" s="49"/>
      <c r="C391" s="52"/>
      <c r="D391" s="295"/>
      <c r="E391" s="176"/>
      <c r="F391" s="2"/>
      <c r="G391" s="48"/>
      <c r="H391" s="2"/>
      <c r="I391"/>
      <c r="J391"/>
    </row>
    <row r="392" spans="1:10" s="4" customFormat="1" ht="15.75" x14ac:dyDescent="0.3">
      <c r="A392" s="50"/>
      <c r="B392" s="51" t="s">
        <v>249</v>
      </c>
      <c r="C392" s="52"/>
      <c r="D392" s="129"/>
      <c r="E392" s="176"/>
      <c r="F392" s="2"/>
      <c r="G392" s="48"/>
      <c r="H392" s="2"/>
      <c r="I392"/>
      <c r="J392"/>
    </row>
    <row r="393" spans="1:10" s="52" customFormat="1" x14ac:dyDescent="0.25">
      <c r="A393" s="50"/>
      <c r="B393" s="49"/>
      <c r="D393" s="295"/>
      <c r="E393" s="176"/>
      <c r="F393" s="2"/>
      <c r="G393" s="48"/>
      <c r="H393" s="2"/>
      <c r="I393"/>
      <c r="J393"/>
    </row>
    <row r="394" spans="1:10" s="52" customFormat="1" x14ac:dyDescent="0.25">
      <c r="A394" s="50"/>
      <c r="B394" s="51" t="s">
        <v>250</v>
      </c>
      <c r="D394" s="129"/>
      <c r="E394" s="176"/>
      <c r="F394" s="2"/>
      <c r="G394" s="48"/>
      <c r="H394" s="2"/>
      <c r="I394"/>
      <c r="J394"/>
    </row>
    <row r="395" spans="1:10" s="52" customFormat="1" x14ac:dyDescent="0.25">
      <c r="A395" s="50"/>
      <c r="B395" s="49"/>
      <c r="D395" s="295"/>
      <c r="E395" s="176"/>
      <c r="F395" s="2"/>
      <c r="G395" s="48"/>
      <c r="H395" s="2"/>
      <c r="I395"/>
      <c r="J395"/>
    </row>
    <row r="396" spans="1:10" s="52" customFormat="1" x14ac:dyDescent="0.25">
      <c r="A396" s="50"/>
      <c r="B396" s="51" t="s">
        <v>251</v>
      </c>
      <c r="D396" s="129"/>
      <c r="E396" s="176"/>
      <c r="F396" s="2"/>
      <c r="G396" s="48"/>
      <c r="H396" s="2"/>
      <c r="I396"/>
      <c r="J396"/>
    </row>
    <row r="397" spans="1:10" s="52" customFormat="1" x14ac:dyDescent="0.25">
      <c r="A397" s="50"/>
      <c r="B397" s="49"/>
      <c r="D397" s="295"/>
      <c r="E397" s="176"/>
      <c r="F397" s="2"/>
      <c r="G397" s="48"/>
      <c r="H397" s="2"/>
      <c r="I397"/>
      <c r="J397"/>
    </row>
    <row r="398" spans="1:10" s="52" customFormat="1" x14ac:dyDescent="0.25">
      <c r="A398" s="50"/>
      <c r="B398" s="51" t="s">
        <v>252</v>
      </c>
      <c r="D398" s="53"/>
      <c r="E398" s="176"/>
      <c r="F398" s="2"/>
      <c r="G398" s="48"/>
      <c r="H398" s="2"/>
      <c r="I398"/>
      <c r="J398"/>
    </row>
    <row r="399" spans="1:10" s="52" customFormat="1" ht="28.5" x14ac:dyDescent="0.25">
      <c r="A399" s="50"/>
      <c r="B399" s="174" t="s">
        <v>230</v>
      </c>
      <c r="C399" s="210"/>
      <c r="D399" s="211"/>
      <c r="F399" s="212"/>
      <c r="G399" s="46"/>
      <c r="H399" s="213"/>
      <c r="I399"/>
      <c r="J399"/>
    </row>
    <row r="400" spans="1:10" s="52" customFormat="1" ht="57" x14ac:dyDescent="0.25">
      <c r="A400" s="50"/>
      <c r="B400" s="174" t="s">
        <v>253</v>
      </c>
      <c r="C400" s="210"/>
      <c r="D400" s="211"/>
      <c r="F400" s="212"/>
      <c r="G400" s="46"/>
      <c r="H400" s="213"/>
      <c r="I400"/>
      <c r="J400"/>
    </row>
    <row r="401" spans="1:10" s="52" customFormat="1" x14ac:dyDescent="0.25">
      <c r="A401" s="50"/>
      <c r="B401" s="174" t="s">
        <v>231</v>
      </c>
      <c r="C401" s="210"/>
      <c r="D401" s="211"/>
      <c r="F401" s="212"/>
      <c r="G401" s="46"/>
      <c r="H401" s="213"/>
      <c r="I401"/>
      <c r="J401"/>
    </row>
    <row r="402" spans="1:10" s="52" customFormat="1" x14ac:dyDescent="0.25">
      <c r="A402" s="50"/>
      <c r="B402" s="49"/>
      <c r="D402" s="41"/>
      <c r="E402" s="176"/>
      <c r="F402" s="2"/>
      <c r="G402" s="48"/>
      <c r="H402" s="2"/>
      <c r="I402"/>
      <c r="J402"/>
    </row>
    <row r="403" spans="1:10" s="52" customFormat="1" ht="57" x14ac:dyDescent="0.25">
      <c r="A403" s="50"/>
      <c r="B403" s="51" t="s">
        <v>254</v>
      </c>
      <c r="D403" s="53"/>
      <c r="E403" s="176"/>
      <c r="F403" s="2"/>
      <c r="G403" s="47"/>
      <c r="H403" s="2"/>
      <c r="I403"/>
      <c r="J403"/>
    </row>
    <row r="404" spans="1:10" s="52" customFormat="1" ht="28.5" x14ac:dyDescent="0.25">
      <c r="A404" s="50"/>
      <c r="B404" s="174" t="s">
        <v>232</v>
      </c>
      <c r="C404" s="210"/>
      <c r="D404" s="211"/>
      <c r="F404" s="212"/>
      <c r="G404" s="46"/>
      <c r="H404" s="213"/>
      <c r="I404"/>
      <c r="J404"/>
    </row>
    <row r="405" spans="1:10" s="52" customFormat="1" x14ac:dyDescent="0.25">
      <c r="A405" s="50"/>
      <c r="B405" s="49"/>
      <c r="D405" s="53"/>
      <c r="E405" s="176"/>
      <c r="F405" s="2"/>
      <c r="G405" s="47"/>
      <c r="H405" s="2"/>
      <c r="I405"/>
      <c r="J405"/>
    </row>
    <row r="406" spans="1:10" s="52" customFormat="1" ht="28.5" x14ac:dyDescent="0.25">
      <c r="A406" s="50"/>
      <c r="B406" s="51" t="s">
        <v>300</v>
      </c>
      <c r="D406" s="53"/>
      <c r="E406" s="176"/>
      <c r="F406" s="2"/>
      <c r="G406" s="47"/>
      <c r="H406" s="2"/>
      <c r="I406"/>
      <c r="J406"/>
    </row>
    <row r="407" spans="1:10" s="52" customFormat="1" x14ac:dyDescent="0.25">
      <c r="A407" s="50"/>
      <c r="B407" s="49"/>
      <c r="D407" s="53"/>
      <c r="E407" s="176"/>
      <c r="F407" s="2"/>
      <c r="G407" s="47"/>
      <c r="H407" s="2"/>
      <c r="I407"/>
      <c r="J407"/>
    </row>
    <row r="408" spans="1:10" s="52" customFormat="1" ht="42.75" x14ac:dyDescent="0.25">
      <c r="A408" s="5"/>
      <c r="B408" s="51" t="s">
        <v>297</v>
      </c>
      <c r="C408" s="25"/>
      <c r="D408" s="24"/>
      <c r="E408" s="25"/>
      <c r="F408" s="180"/>
      <c r="G408" s="58"/>
      <c r="H408" s="42"/>
      <c r="I408"/>
      <c r="J408"/>
    </row>
    <row r="409" spans="1:10" s="52" customFormat="1" ht="29.25" customHeight="1" x14ac:dyDescent="0.25">
      <c r="A409" s="209"/>
      <c r="B409" s="173" t="s">
        <v>227</v>
      </c>
      <c r="D409" s="53"/>
      <c r="F409" s="47"/>
      <c r="G409" s="1"/>
      <c r="H409" s="255"/>
      <c r="I409"/>
      <c r="J409"/>
    </row>
    <row r="410" spans="1:10" s="52" customFormat="1" ht="57.75" x14ac:dyDescent="0.25">
      <c r="A410" s="50"/>
      <c r="B410" s="173" t="s">
        <v>241</v>
      </c>
      <c r="D410" s="53"/>
      <c r="E410" s="1"/>
      <c r="F410" s="2"/>
      <c r="G410" s="47"/>
      <c r="H410" s="181"/>
      <c r="I410"/>
      <c r="J410"/>
    </row>
    <row r="411" spans="1:10" s="52" customFormat="1" ht="29.25" x14ac:dyDescent="0.25">
      <c r="A411" s="209"/>
      <c r="B411" s="173" t="s">
        <v>255</v>
      </c>
      <c r="D411" s="53"/>
      <c r="F411" s="47"/>
      <c r="G411" s="1"/>
      <c r="H411" s="255"/>
      <c r="I411"/>
      <c r="J411"/>
    </row>
    <row r="412" spans="1:10" s="52" customFormat="1" ht="57.75" x14ac:dyDescent="0.25">
      <c r="A412" s="209"/>
      <c r="B412" s="173" t="s">
        <v>228</v>
      </c>
      <c r="D412" s="53"/>
      <c r="F412" s="47"/>
      <c r="G412" s="1"/>
      <c r="H412" s="255"/>
      <c r="I412"/>
      <c r="J412"/>
    </row>
    <row r="413" spans="1:10" ht="60" customHeight="1" x14ac:dyDescent="0.25">
      <c r="A413" s="50"/>
      <c r="B413" s="256" t="s">
        <v>298</v>
      </c>
      <c r="C413" s="52"/>
      <c r="D413" s="53"/>
      <c r="E413" s="176"/>
      <c r="F413" s="47"/>
      <c r="G413" s="1"/>
      <c r="H413" s="255"/>
    </row>
    <row r="414" spans="1:10" s="52" customFormat="1" ht="32.25" customHeight="1" x14ac:dyDescent="0.25">
      <c r="A414" s="50"/>
      <c r="B414" s="51" t="s">
        <v>245</v>
      </c>
      <c r="D414" s="71"/>
      <c r="E414" s="176"/>
      <c r="F414" s="2"/>
      <c r="G414" s="47"/>
      <c r="H414" s="2"/>
      <c r="I414"/>
      <c r="J414"/>
    </row>
    <row r="415" spans="1:10" x14ac:dyDescent="0.25">
      <c r="A415" s="50"/>
      <c r="B415" s="49" t="s">
        <v>8</v>
      </c>
      <c r="C415" s="52"/>
      <c r="D415" s="129">
        <v>2</v>
      </c>
      <c r="E415" s="176"/>
      <c r="F415" s="2"/>
      <c r="G415" s="47"/>
      <c r="H415" s="2">
        <f>D415*F415</f>
        <v>0</v>
      </c>
    </row>
    <row r="416" spans="1:10" s="52" customFormat="1" ht="30" customHeight="1" x14ac:dyDescent="0.25">
      <c r="A416" s="128"/>
      <c r="B416" s="49"/>
      <c r="C416" s="1"/>
      <c r="D416" s="129"/>
      <c r="E416" s="1"/>
      <c r="F416" s="2"/>
      <c r="G416" s="47"/>
      <c r="H416" s="2"/>
      <c r="I416"/>
      <c r="J416"/>
    </row>
    <row r="417" spans="1:244" s="52" customFormat="1" ht="48" customHeight="1" x14ac:dyDescent="0.25">
      <c r="A417" s="17"/>
      <c r="B417" s="130"/>
      <c r="C417" s="19"/>
      <c r="D417" s="20"/>
      <c r="E417" s="19"/>
      <c r="F417" s="22"/>
      <c r="G417" s="19"/>
      <c r="H417" s="22"/>
      <c r="I417"/>
      <c r="J417"/>
    </row>
    <row r="418" spans="1:244" s="52" customFormat="1" ht="18.75" customHeight="1" x14ac:dyDescent="0.25">
      <c r="A418" s="82" t="s">
        <v>37</v>
      </c>
      <c r="B418" s="85" t="s">
        <v>142</v>
      </c>
      <c r="C418" s="7"/>
      <c r="D418" s="8"/>
      <c r="E418" s="7"/>
      <c r="F418" s="8"/>
      <c r="G418" s="25"/>
      <c r="H418" s="61">
        <f>SUM(H373:H415)</f>
        <v>0</v>
      </c>
      <c r="I418"/>
      <c r="J418"/>
    </row>
    <row r="419" spans="1:244" s="52" customFormat="1" x14ac:dyDescent="0.25">
      <c r="A419" s="62"/>
      <c r="B419" s="131"/>
      <c r="C419" s="64"/>
      <c r="D419" s="65"/>
      <c r="E419" s="64"/>
      <c r="F419" s="57"/>
      <c r="G419" s="64"/>
      <c r="H419" s="57"/>
      <c r="I419"/>
      <c r="J419"/>
    </row>
    <row r="420" spans="1:244" s="52" customFormat="1" x14ac:dyDescent="0.25">
      <c r="A420" s="82" t="s">
        <v>47</v>
      </c>
      <c r="B420" s="132" t="s">
        <v>143</v>
      </c>
      <c r="C420" s="25"/>
      <c r="D420" s="24"/>
      <c r="E420" s="25"/>
      <c r="F420" s="31"/>
      <c r="G420" s="30"/>
      <c r="H420" s="31"/>
      <c r="I420"/>
      <c r="J420"/>
    </row>
    <row r="421" spans="1:244" s="52" customFormat="1" x14ac:dyDescent="0.25">
      <c r="A421" s="23"/>
      <c r="B421" s="133"/>
      <c r="C421" s="25"/>
      <c r="D421" s="24"/>
      <c r="E421" s="25"/>
      <c r="F421" s="58"/>
      <c r="G421" s="7"/>
      <c r="H421" s="58"/>
      <c r="I421"/>
      <c r="J421"/>
    </row>
    <row r="422" spans="1:244" ht="14.25" customHeight="1" x14ac:dyDescent="0.25">
      <c r="B422" s="133"/>
      <c r="F422" s="58"/>
      <c r="G422" s="7"/>
      <c r="H422" s="58"/>
    </row>
    <row r="423" spans="1:244" ht="62.25" customHeight="1" x14ac:dyDescent="0.25">
      <c r="A423" s="5"/>
      <c r="B423" s="134" t="s">
        <v>263</v>
      </c>
      <c r="C423" s="7"/>
      <c r="D423" s="8"/>
      <c r="E423" s="7"/>
      <c r="F423" s="135"/>
      <c r="G423" s="30"/>
      <c r="H423" s="42"/>
      <c r="K423" s="69"/>
      <c r="L423" s="69"/>
      <c r="M423" s="69"/>
      <c r="N423" s="69"/>
      <c r="O423" s="69"/>
      <c r="P423" s="69"/>
      <c r="Q423" s="69"/>
      <c r="R423" s="69"/>
      <c r="S423" s="69"/>
      <c r="T423" s="69"/>
      <c r="U423" s="69"/>
      <c r="V423" s="69"/>
      <c r="W423" s="69"/>
      <c r="X423" s="69"/>
      <c r="Y423" s="69"/>
      <c r="Z423" s="69"/>
      <c r="AA423" s="69"/>
      <c r="AB423" s="69"/>
      <c r="AC423" s="69"/>
      <c r="AD423" s="69"/>
      <c r="AE423" s="69"/>
      <c r="AF423" s="69"/>
      <c r="AG423" s="69"/>
      <c r="AH423" s="69"/>
      <c r="AI423" s="69"/>
      <c r="AJ423" s="69"/>
      <c r="AK423" s="69"/>
      <c r="AL423" s="69"/>
      <c r="AM423" s="69"/>
      <c r="AN423" s="69"/>
      <c r="AO423" s="69"/>
      <c r="AP423" s="69"/>
      <c r="AQ423" s="69"/>
      <c r="AR423" s="69"/>
      <c r="AS423" s="69"/>
      <c r="AT423" s="69"/>
      <c r="AU423" s="69"/>
      <c r="AV423" s="69"/>
      <c r="AW423" s="69"/>
      <c r="AX423" s="69"/>
      <c r="AY423" s="69"/>
      <c r="AZ423" s="69"/>
      <c r="BA423" s="69"/>
      <c r="BB423" s="69"/>
      <c r="BC423" s="69"/>
      <c r="BD423" s="69"/>
      <c r="BE423" s="69"/>
      <c r="BF423" s="69"/>
      <c r="BG423" s="69"/>
      <c r="BH423" s="69"/>
      <c r="BI423" s="69"/>
      <c r="BJ423" s="69"/>
      <c r="BK423" s="69"/>
      <c r="BL423" s="69"/>
      <c r="BM423" s="69"/>
      <c r="BN423" s="69"/>
      <c r="BO423" s="69"/>
      <c r="BP423" s="69"/>
      <c r="BQ423" s="69"/>
      <c r="BR423" s="69"/>
      <c r="BS423" s="69"/>
      <c r="BT423" s="69"/>
      <c r="BU423" s="69"/>
      <c r="BV423" s="69"/>
      <c r="BW423" s="69"/>
      <c r="BX423" s="69"/>
      <c r="BY423" s="69"/>
      <c r="BZ423" s="69"/>
      <c r="CA423" s="69"/>
      <c r="CB423" s="69"/>
      <c r="CC423" s="69"/>
      <c r="CD423" s="69"/>
      <c r="CE423" s="69"/>
      <c r="CF423" s="69"/>
      <c r="CG423" s="69"/>
      <c r="CH423" s="69"/>
      <c r="CI423" s="69"/>
      <c r="CJ423" s="69"/>
      <c r="CK423" s="69"/>
      <c r="CL423" s="69"/>
      <c r="CM423" s="69"/>
      <c r="CN423" s="69"/>
      <c r="CO423" s="69"/>
      <c r="CP423" s="69"/>
      <c r="CQ423" s="69"/>
      <c r="CR423" s="69"/>
      <c r="CS423" s="69"/>
      <c r="CT423" s="69"/>
      <c r="CU423" s="69"/>
      <c r="CV423" s="69"/>
      <c r="CW423" s="69"/>
      <c r="CX423" s="69"/>
      <c r="CY423" s="69"/>
      <c r="CZ423" s="69"/>
      <c r="DA423" s="69"/>
      <c r="DB423" s="69"/>
      <c r="DC423" s="69"/>
      <c r="DD423" s="69"/>
      <c r="DE423" s="69"/>
      <c r="DF423" s="69"/>
      <c r="DG423" s="69"/>
      <c r="DH423" s="69"/>
      <c r="DI423" s="69"/>
      <c r="DJ423" s="69"/>
      <c r="DK423" s="69"/>
      <c r="DL423" s="69"/>
      <c r="DM423" s="69"/>
      <c r="DN423" s="69"/>
      <c r="DO423" s="69"/>
      <c r="DP423" s="69"/>
      <c r="DQ423" s="69"/>
      <c r="DR423" s="69"/>
      <c r="DS423" s="69"/>
      <c r="DT423" s="69"/>
      <c r="DU423" s="69"/>
      <c r="DV423" s="69"/>
      <c r="DW423" s="69"/>
      <c r="DX423" s="69"/>
      <c r="DY423" s="69"/>
      <c r="DZ423" s="69"/>
      <c r="EA423" s="69"/>
      <c r="EB423" s="69"/>
      <c r="EC423" s="69"/>
      <c r="ED423" s="69"/>
      <c r="EE423" s="69"/>
      <c r="EF423" s="69"/>
      <c r="EG423" s="69"/>
      <c r="EH423" s="69"/>
      <c r="EI423" s="69"/>
      <c r="EJ423" s="69"/>
      <c r="EK423" s="69"/>
      <c r="EL423" s="69"/>
      <c r="EM423" s="69"/>
      <c r="EN423" s="69"/>
      <c r="EO423" s="69"/>
      <c r="EP423" s="69"/>
      <c r="EQ423" s="69"/>
      <c r="ER423" s="69"/>
      <c r="ES423" s="69"/>
      <c r="ET423" s="69"/>
      <c r="EU423" s="69"/>
      <c r="EV423" s="69"/>
      <c r="EW423" s="69"/>
      <c r="EX423" s="69"/>
      <c r="EY423" s="69"/>
      <c r="EZ423" s="69"/>
      <c r="FA423" s="69"/>
      <c r="FB423" s="69"/>
      <c r="FC423" s="69"/>
      <c r="FD423" s="69"/>
      <c r="FE423" s="69"/>
      <c r="FF423" s="69"/>
      <c r="FG423" s="69"/>
      <c r="FH423" s="69"/>
      <c r="FI423" s="69"/>
      <c r="FJ423" s="69"/>
      <c r="FK423" s="69"/>
      <c r="FL423" s="69"/>
      <c r="FM423" s="69"/>
      <c r="FN423" s="69"/>
      <c r="FO423" s="69"/>
      <c r="FP423" s="69"/>
      <c r="FQ423" s="69"/>
      <c r="FR423" s="69"/>
      <c r="FS423" s="69"/>
      <c r="FT423" s="69"/>
      <c r="FU423" s="69"/>
      <c r="FV423" s="69"/>
      <c r="FW423" s="69"/>
      <c r="FX423" s="69"/>
      <c r="FY423" s="69"/>
      <c r="FZ423" s="69"/>
      <c r="GA423" s="69"/>
      <c r="GB423" s="69"/>
      <c r="GC423" s="69"/>
      <c r="GD423" s="69"/>
      <c r="GE423" s="69"/>
      <c r="GF423" s="69"/>
      <c r="GG423" s="69"/>
      <c r="GH423" s="69"/>
      <c r="GI423" s="69"/>
      <c r="GJ423" s="69"/>
      <c r="GK423" s="69"/>
      <c r="GL423" s="69"/>
      <c r="GM423" s="69"/>
      <c r="GN423" s="69"/>
      <c r="GO423" s="69"/>
      <c r="GP423" s="69"/>
      <c r="GQ423" s="69"/>
      <c r="GR423" s="69"/>
      <c r="GS423" s="69"/>
      <c r="GT423" s="69"/>
      <c r="GU423" s="69"/>
      <c r="GV423" s="69"/>
      <c r="GW423" s="69"/>
      <c r="GX423" s="69"/>
      <c r="GY423" s="69"/>
      <c r="GZ423" s="69"/>
      <c r="HA423" s="69"/>
      <c r="HB423" s="69"/>
      <c r="HC423" s="69"/>
      <c r="HD423" s="69"/>
      <c r="HE423" s="69"/>
      <c r="HF423" s="69"/>
      <c r="HG423" s="69"/>
      <c r="HH423" s="69"/>
      <c r="HI423" s="69"/>
      <c r="HJ423" s="69"/>
      <c r="HK423" s="69"/>
      <c r="HL423" s="69"/>
      <c r="HM423" s="69"/>
      <c r="HN423" s="69"/>
      <c r="HO423" s="69"/>
      <c r="HP423" s="69"/>
      <c r="HQ423" s="69"/>
      <c r="HR423" s="69"/>
      <c r="HS423" s="69"/>
      <c r="HT423" s="69"/>
      <c r="HU423" s="69"/>
      <c r="HV423" s="69"/>
      <c r="HW423" s="69"/>
      <c r="HX423" s="69"/>
      <c r="HY423" s="69"/>
      <c r="HZ423" s="69"/>
      <c r="IA423" s="69"/>
      <c r="IB423" s="69"/>
      <c r="IC423" s="69"/>
      <c r="ID423" s="69"/>
      <c r="IE423" s="69"/>
      <c r="IF423" s="69"/>
      <c r="IG423" s="69"/>
      <c r="IH423" s="69"/>
      <c r="II423" s="69"/>
      <c r="IJ423" s="69"/>
    </row>
    <row r="424" spans="1:244" ht="59.25" customHeight="1" x14ac:dyDescent="0.25">
      <c r="A424" s="5"/>
      <c r="B424" s="136" t="s">
        <v>144</v>
      </c>
      <c r="C424" s="7"/>
      <c r="D424" s="8"/>
      <c r="E424" s="7"/>
      <c r="F424" s="135"/>
      <c r="G424" s="30"/>
      <c r="H424" s="42"/>
      <c r="K424" s="69"/>
      <c r="L424" s="69"/>
      <c r="M424" s="69"/>
      <c r="N424" s="69"/>
      <c r="O424" s="69"/>
      <c r="P424" s="69"/>
      <c r="Q424" s="69"/>
      <c r="R424" s="69"/>
      <c r="S424" s="69"/>
      <c r="T424" s="69"/>
      <c r="U424" s="69"/>
      <c r="V424" s="69"/>
      <c r="W424" s="69"/>
      <c r="X424" s="69"/>
      <c r="Y424" s="69"/>
      <c r="Z424" s="69"/>
      <c r="AA424" s="69"/>
      <c r="AB424" s="69"/>
      <c r="AC424" s="69"/>
      <c r="AD424" s="69"/>
      <c r="AE424" s="69"/>
      <c r="AF424" s="69"/>
      <c r="AG424" s="69"/>
      <c r="AH424" s="69"/>
      <c r="AI424" s="69"/>
      <c r="AJ424" s="69"/>
      <c r="AK424" s="69"/>
      <c r="AL424" s="69"/>
      <c r="AM424" s="69"/>
      <c r="AN424" s="69"/>
      <c r="AO424" s="69"/>
      <c r="AP424" s="69"/>
      <c r="AQ424" s="69"/>
      <c r="AR424" s="69"/>
      <c r="AS424" s="69"/>
      <c r="AT424" s="69"/>
      <c r="AU424" s="69"/>
      <c r="AV424" s="69"/>
      <c r="AW424" s="69"/>
      <c r="AX424" s="69"/>
      <c r="AY424" s="69"/>
      <c r="AZ424" s="69"/>
      <c r="BA424" s="69"/>
      <c r="BB424" s="69"/>
      <c r="BC424" s="69"/>
      <c r="BD424" s="69"/>
      <c r="BE424" s="69"/>
      <c r="BF424" s="69"/>
      <c r="BG424" s="69"/>
      <c r="BH424" s="69"/>
      <c r="BI424" s="69"/>
      <c r="BJ424" s="69"/>
      <c r="BK424" s="69"/>
      <c r="BL424" s="69"/>
      <c r="BM424" s="69"/>
      <c r="BN424" s="69"/>
      <c r="BO424" s="69"/>
      <c r="BP424" s="69"/>
      <c r="BQ424" s="69"/>
      <c r="BR424" s="69"/>
      <c r="BS424" s="69"/>
      <c r="BT424" s="69"/>
      <c r="BU424" s="69"/>
      <c r="BV424" s="69"/>
      <c r="BW424" s="69"/>
      <c r="BX424" s="69"/>
      <c r="BY424" s="69"/>
      <c r="BZ424" s="69"/>
      <c r="CA424" s="69"/>
      <c r="CB424" s="69"/>
      <c r="CC424" s="69"/>
      <c r="CD424" s="69"/>
      <c r="CE424" s="69"/>
      <c r="CF424" s="69"/>
      <c r="CG424" s="69"/>
      <c r="CH424" s="69"/>
      <c r="CI424" s="69"/>
      <c r="CJ424" s="69"/>
      <c r="CK424" s="69"/>
      <c r="CL424" s="69"/>
      <c r="CM424" s="69"/>
      <c r="CN424" s="69"/>
      <c r="CO424" s="69"/>
      <c r="CP424" s="69"/>
      <c r="CQ424" s="69"/>
      <c r="CR424" s="69"/>
      <c r="CS424" s="69"/>
      <c r="CT424" s="69"/>
      <c r="CU424" s="69"/>
      <c r="CV424" s="69"/>
      <c r="CW424" s="69"/>
      <c r="CX424" s="69"/>
      <c r="CY424" s="69"/>
      <c r="CZ424" s="69"/>
      <c r="DA424" s="69"/>
      <c r="DB424" s="69"/>
      <c r="DC424" s="69"/>
      <c r="DD424" s="69"/>
      <c r="DE424" s="69"/>
      <c r="DF424" s="69"/>
      <c r="DG424" s="69"/>
      <c r="DH424" s="69"/>
      <c r="DI424" s="69"/>
      <c r="DJ424" s="69"/>
      <c r="DK424" s="69"/>
      <c r="DL424" s="69"/>
      <c r="DM424" s="69"/>
      <c r="DN424" s="69"/>
      <c r="DO424" s="69"/>
      <c r="DP424" s="69"/>
      <c r="DQ424" s="69"/>
      <c r="DR424" s="69"/>
      <c r="DS424" s="69"/>
      <c r="DT424" s="69"/>
      <c r="DU424" s="69"/>
      <c r="DV424" s="69"/>
      <c r="DW424" s="69"/>
      <c r="DX424" s="69"/>
      <c r="DY424" s="69"/>
      <c r="DZ424" s="69"/>
      <c r="EA424" s="69"/>
      <c r="EB424" s="69"/>
      <c r="EC424" s="69"/>
      <c r="ED424" s="69"/>
      <c r="EE424" s="69"/>
      <c r="EF424" s="69"/>
      <c r="EG424" s="69"/>
      <c r="EH424" s="69"/>
      <c r="EI424" s="69"/>
      <c r="EJ424" s="69"/>
      <c r="EK424" s="69"/>
      <c r="EL424" s="69"/>
      <c r="EM424" s="69"/>
      <c r="EN424" s="69"/>
      <c r="EO424" s="69"/>
      <c r="EP424" s="69"/>
      <c r="EQ424" s="69"/>
      <c r="ER424" s="69"/>
      <c r="ES424" s="69"/>
      <c r="ET424" s="69"/>
      <c r="EU424" s="69"/>
      <c r="EV424" s="69"/>
      <c r="EW424" s="69"/>
      <c r="EX424" s="69"/>
      <c r="EY424" s="69"/>
      <c r="EZ424" s="69"/>
      <c r="FA424" s="69"/>
      <c r="FB424" s="69"/>
      <c r="FC424" s="69"/>
      <c r="FD424" s="69"/>
      <c r="FE424" s="69"/>
      <c r="FF424" s="69"/>
      <c r="FG424" s="69"/>
      <c r="FH424" s="69"/>
      <c r="FI424" s="69"/>
      <c r="FJ424" s="69"/>
      <c r="FK424" s="69"/>
      <c r="FL424" s="69"/>
      <c r="FM424" s="69"/>
      <c r="FN424" s="69"/>
      <c r="FO424" s="69"/>
      <c r="FP424" s="69"/>
      <c r="FQ424" s="69"/>
      <c r="FR424" s="69"/>
      <c r="FS424" s="69"/>
      <c r="FT424" s="69"/>
      <c r="FU424" s="69"/>
      <c r="FV424" s="69"/>
      <c r="FW424" s="69"/>
      <c r="FX424" s="69"/>
      <c r="FY424" s="69"/>
      <c r="FZ424" s="69"/>
      <c r="GA424" s="69"/>
      <c r="GB424" s="69"/>
      <c r="GC424" s="69"/>
      <c r="GD424" s="69"/>
      <c r="GE424" s="69"/>
      <c r="GF424" s="69"/>
      <c r="GG424" s="69"/>
      <c r="GH424" s="69"/>
      <c r="GI424" s="69"/>
      <c r="GJ424" s="69"/>
      <c r="GK424" s="69"/>
      <c r="GL424" s="69"/>
      <c r="GM424" s="69"/>
      <c r="GN424" s="69"/>
      <c r="GO424" s="69"/>
      <c r="GP424" s="69"/>
      <c r="GQ424" s="69"/>
      <c r="GR424" s="69"/>
      <c r="GS424" s="69"/>
      <c r="GT424" s="69"/>
      <c r="GU424" s="69"/>
      <c r="GV424" s="69"/>
      <c r="GW424" s="69"/>
      <c r="GX424" s="69"/>
      <c r="GY424" s="69"/>
      <c r="GZ424" s="69"/>
      <c r="HA424" s="69"/>
      <c r="HB424" s="69"/>
      <c r="HC424" s="69"/>
      <c r="HD424" s="69"/>
      <c r="HE424" s="69"/>
      <c r="HF424" s="69"/>
      <c r="HG424" s="69"/>
      <c r="HH424" s="69"/>
      <c r="HI424" s="69"/>
      <c r="HJ424" s="69"/>
      <c r="HK424" s="69"/>
      <c r="HL424" s="69"/>
      <c r="HM424" s="69"/>
      <c r="HN424" s="69"/>
      <c r="HO424" s="69"/>
      <c r="HP424" s="69"/>
      <c r="HQ424" s="69"/>
      <c r="HR424" s="69"/>
      <c r="HS424" s="69"/>
      <c r="HT424" s="69"/>
      <c r="HU424" s="69"/>
      <c r="HV424" s="69"/>
      <c r="HW424" s="69"/>
      <c r="HX424" s="69"/>
      <c r="HY424" s="69"/>
      <c r="HZ424" s="69"/>
      <c r="IA424" s="69"/>
      <c r="IB424" s="69"/>
      <c r="IC424" s="69"/>
      <c r="ID424" s="69"/>
      <c r="IE424" s="69"/>
      <c r="IF424" s="69"/>
      <c r="IG424" s="69"/>
      <c r="IH424" s="69"/>
      <c r="II424" s="69"/>
      <c r="IJ424" s="69"/>
    </row>
    <row r="425" spans="1:244" s="69" customFormat="1" ht="14.25" customHeight="1" x14ac:dyDescent="0.25">
      <c r="A425" s="5"/>
      <c r="B425" s="137" t="s">
        <v>170</v>
      </c>
      <c r="C425" s="7"/>
      <c r="D425" s="8"/>
      <c r="E425" s="7"/>
      <c r="F425" s="135"/>
      <c r="G425" s="30"/>
      <c r="H425" s="42"/>
      <c r="I425"/>
      <c r="J425"/>
    </row>
    <row r="426" spans="1:244" s="69" customFormat="1" ht="14.25" customHeight="1" x14ac:dyDescent="0.25">
      <c r="A426" s="5"/>
      <c r="B426" s="137"/>
      <c r="C426" s="7"/>
      <c r="D426" s="8"/>
      <c r="E426" s="7"/>
      <c r="F426" s="135"/>
      <c r="G426" s="30"/>
      <c r="H426" s="42"/>
      <c r="I426"/>
      <c r="J426"/>
    </row>
    <row r="427" spans="1:244" s="69" customFormat="1" ht="14.25" customHeight="1" x14ac:dyDescent="0.25">
      <c r="A427" s="5"/>
      <c r="B427" s="33" t="s">
        <v>271</v>
      </c>
      <c r="C427" s="25"/>
      <c r="D427" s="24"/>
      <c r="E427" s="25"/>
      <c r="F427" s="138"/>
      <c r="G427" s="25"/>
      <c r="H427" s="30"/>
      <c r="I427"/>
      <c r="J427"/>
    </row>
    <row r="428" spans="1:244" s="69" customFormat="1" ht="15.75" x14ac:dyDescent="0.25">
      <c r="A428" s="5"/>
      <c r="B428" s="40" t="s">
        <v>14</v>
      </c>
      <c r="C428" s="25"/>
      <c r="D428" s="31">
        <f>D362</f>
        <v>49</v>
      </c>
      <c r="E428" s="25"/>
      <c r="F428" s="140"/>
      <c r="G428" s="25"/>
      <c r="H428" s="39">
        <f>D428*F428</f>
        <v>0</v>
      </c>
      <c r="I428"/>
      <c r="J428"/>
      <c r="K428" s="25"/>
      <c r="L428" s="25"/>
      <c r="M428" s="25"/>
      <c r="N428" s="25"/>
      <c r="O428" s="25"/>
      <c r="P428" s="25"/>
      <c r="Q428" s="25"/>
      <c r="R428" s="25"/>
      <c r="S428" s="25"/>
      <c r="T428" s="25"/>
      <c r="U428" s="25"/>
      <c r="V428" s="25"/>
      <c r="W428" s="25"/>
      <c r="X428" s="25"/>
      <c r="Y428" s="25"/>
      <c r="Z428" s="25"/>
      <c r="AA428" s="25"/>
      <c r="AB428" s="25"/>
      <c r="AC428" s="25"/>
      <c r="AD428" s="25"/>
      <c r="AE428" s="25"/>
      <c r="AF428" s="25"/>
      <c r="AG428" s="25"/>
      <c r="AH428" s="25"/>
      <c r="AI428" s="25"/>
      <c r="AJ428" s="25"/>
      <c r="AK428" s="25"/>
      <c r="AL428" s="25"/>
      <c r="AM428" s="25"/>
      <c r="AN428" s="25"/>
      <c r="AO428" s="25"/>
      <c r="AP428" s="25"/>
      <c r="AQ428" s="25"/>
      <c r="AR428" s="25"/>
      <c r="AS428" s="25"/>
      <c r="AT428" s="25"/>
      <c r="AU428" s="25"/>
      <c r="AV428" s="25"/>
      <c r="AW428" s="25"/>
      <c r="AX428" s="25"/>
      <c r="AY428" s="25"/>
      <c r="AZ428" s="25"/>
      <c r="BA428" s="25"/>
      <c r="BB428" s="25"/>
      <c r="BC428" s="25"/>
      <c r="BD428" s="25"/>
      <c r="BE428" s="25"/>
      <c r="BF428" s="25"/>
      <c r="BG428" s="25"/>
      <c r="BH428" s="25"/>
      <c r="BI428" s="25"/>
      <c r="BJ428" s="25"/>
      <c r="BK428" s="25"/>
      <c r="BL428" s="25"/>
      <c r="BM428" s="25"/>
      <c r="BN428" s="25"/>
      <c r="BO428" s="25"/>
      <c r="BP428" s="25"/>
      <c r="BQ428" s="25"/>
      <c r="BR428" s="25"/>
      <c r="BS428" s="25"/>
      <c r="BT428" s="25"/>
      <c r="BU428" s="25"/>
      <c r="BV428" s="25"/>
      <c r="BW428" s="25"/>
      <c r="BX428" s="25"/>
      <c r="BY428" s="25"/>
      <c r="BZ428" s="25"/>
      <c r="CA428" s="25"/>
      <c r="CB428" s="25"/>
      <c r="CC428" s="25"/>
      <c r="CD428" s="25"/>
      <c r="CE428" s="25"/>
      <c r="CF428" s="25"/>
      <c r="CG428" s="25"/>
      <c r="CH428" s="25"/>
      <c r="CI428" s="25"/>
      <c r="CJ428" s="25"/>
      <c r="CK428" s="25"/>
      <c r="CL428" s="25"/>
      <c r="CM428" s="25"/>
      <c r="CN428" s="25"/>
      <c r="CO428" s="25"/>
      <c r="CP428" s="25"/>
      <c r="CQ428" s="25"/>
      <c r="CR428" s="25"/>
      <c r="CS428" s="25"/>
      <c r="CT428" s="25"/>
      <c r="CU428" s="25"/>
      <c r="CV428" s="25"/>
      <c r="CW428" s="25"/>
      <c r="CX428" s="25"/>
      <c r="CY428" s="25"/>
      <c r="CZ428" s="25"/>
      <c r="DA428" s="25"/>
      <c r="DB428" s="25"/>
      <c r="DC428" s="25"/>
      <c r="DD428" s="25"/>
      <c r="DE428" s="25"/>
      <c r="DF428" s="25"/>
      <c r="DG428" s="25"/>
      <c r="DH428" s="25"/>
      <c r="DI428" s="25"/>
      <c r="DJ428" s="25"/>
      <c r="DK428" s="25"/>
      <c r="DL428" s="25"/>
      <c r="DM428" s="25"/>
      <c r="DN428" s="25"/>
      <c r="DO428" s="25"/>
      <c r="DP428" s="25"/>
      <c r="DQ428" s="25"/>
      <c r="DR428" s="25"/>
      <c r="DS428" s="25"/>
      <c r="DT428" s="25"/>
      <c r="DU428" s="25"/>
      <c r="DV428" s="25"/>
      <c r="DW428" s="25"/>
      <c r="DX428" s="25"/>
      <c r="DY428" s="25"/>
      <c r="DZ428" s="25"/>
      <c r="EA428" s="25"/>
      <c r="EB428" s="25"/>
      <c r="EC428" s="25"/>
      <c r="ED428" s="25"/>
      <c r="EE428" s="25"/>
      <c r="EF428" s="25"/>
      <c r="EG428" s="25"/>
      <c r="EH428" s="25"/>
      <c r="EI428" s="25"/>
      <c r="EJ428" s="25"/>
      <c r="EK428" s="25"/>
      <c r="EL428" s="25"/>
      <c r="EM428" s="25"/>
      <c r="EN428" s="25"/>
      <c r="EO428" s="25"/>
      <c r="EP428" s="25"/>
      <c r="EQ428" s="25"/>
      <c r="ER428" s="25"/>
      <c r="ES428" s="25"/>
      <c r="ET428" s="25"/>
      <c r="EU428" s="25"/>
      <c r="EV428" s="25"/>
      <c r="EW428" s="25"/>
      <c r="EX428" s="25"/>
      <c r="EY428" s="25"/>
      <c r="EZ428" s="25"/>
      <c r="FA428" s="25"/>
      <c r="FB428" s="25"/>
      <c r="FC428" s="25"/>
      <c r="FD428" s="25"/>
      <c r="FE428" s="25"/>
      <c r="FF428" s="25"/>
      <c r="FG428" s="25"/>
      <c r="FH428" s="25"/>
      <c r="FI428" s="25"/>
      <c r="FJ428" s="25"/>
      <c r="FK428" s="25"/>
      <c r="FL428" s="25"/>
      <c r="FM428" s="25"/>
      <c r="FN428" s="25"/>
      <c r="FO428" s="25"/>
      <c r="FP428" s="25"/>
      <c r="FQ428" s="25"/>
      <c r="FR428" s="25"/>
      <c r="FS428" s="25"/>
      <c r="FT428" s="25"/>
      <c r="FU428" s="25"/>
      <c r="FV428" s="25"/>
      <c r="FW428" s="25"/>
      <c r="FX428" s="25"/>
      <c r="FY428" s="25"/>
      <c r="FZ428" s="25"/>
      <c r="GA428" s="25"/>
      <c r="GB428" s="25"/>
      <c r="GC428" s="25"/>
      <c r="GD428" s="25"/>
      <c r="GE428" s="25"/>
      <c r="GF428" s="25"/>
      <c r="GG428" s="25"/>
      <c r="GH428" s="25"/>
      <c r="GI428" s="25"/>
      <c r="GJ428" s="25"/>
      <c r="GK428" s="25"/>
      <c r="GL428" s="25"/>
      <c r="GM428" s="25"/>
      <c r="GN428" s="25"/>
      <c r="GO428" s="25"/>
      <c r="GP428" s="25"/>
      <c r="GQ428" s="25"/>
      <c r="GR428" s="25"/>
      <c r="GS428" s="25"/>
      <c r="GT428" s="25"/>
      <c r="GU428" s="25"/>
      <c r="GV428" s="25"/>
      <c r="GW428" s="25"/>
      <c r="GX428" s="25"/>
      <c r="GY428" s="25"/>
      <c r="GZ428" s="25"/>
      <c r="HA428" s="25"/>
      <c r="HB428" s="25"/>
      <c r="HC428" s="25"/>
      <c r="HD428" s="25"/>
      <c r="HE428" s="25"/>
      <c r="HF428" s="25"/>
      <c r="HG428" s="25"/>
      <c r="HH428" s="25"/>
      <c r="HI428" s="25"/>
      <c r="HJ428" s="25"/>
      <c r="HK428" s="25"/>
      <c r="HL428" s="25"/>
      <c r="HM428" s="25"/>
      <c r="HN428" s="25"/>
      <c r="HO428" s="25"/>
      <c r="HP428" s="25"/>
      <c r="HQ428" s="25"/>
      <c r="HR428" s="25"/>
      <c r="HS428" s="25"/>
      <c r="HT428" s="25"/>
      <c r="HU428" s="25"/>
      <c r="HV428" s="25"/>
      <c r="HW428" s="25"/>
      <c r="HX428" s="25"/>
      <c r="HY428" s="25"/>
      <c r="HZ428" s="25"/>
      <c r="IA428" s="25"/>
      <c r="IB428" s="25"/>
      <c r="IC428" s="25"/>
      <c r="ID428" s="25"/>
      <c r="IE428" s="25"/>
      <c r="IF428" s="25"/>
      <c r="IG428" s="25"/>
      <c r="IH428" s="25"/>
      <c r="II428" s="25"/>
      <c r="IJ428" s="25"/>
    </row>
    <row r="429" spans="1:244" ht="15" customHeight="1" x14ac:dyDescent="0.25">
      <c r="B429" s="141"/>
      <c r="D429" s="142"/>
      <c r="F429" s="58"/>
      <c r="H429" s="80"/>
    </row>
    <row r="430" spans="1:244" ht="14.25" customHeight="1" x14ac:dyDescent="0.25">
      <c r="A430" s="82"/>
      <c r="B430" s="134" t="s">
        <v>264</v>
      </c>
      <c r="C430" s="143"/>
      <c r="D430" s="70"/>
      <c r="E430" s="143"/>
      <c r="F430" s="83"/>
      <c r="G430" s="144"/>
      <c r="H430" s="83"/>
    </row>
    <row r="431" spans="1:244" ht="14.25" customHeight="1" x14ac:dyDescent="0.25">
      <c r="A431" s="5"/>
      <c r="B431" s="137"/>
      <c r="C431" s="7"/>
      <c r="D431" s="8"/>
      <c r="E431" s="7"/>
      <c r="F431" s="42"/>
      <c r="G431" s="58"/>
      <c r="H431" s="42"/>
    </row>
    <row r="432" spans="1:244" ht="132" customHeight="1" x14ac:dyDescent="0.25">
      <c r="A432" s="145"/>
      <c r="B432" s="137" t="s">
        <v>145</v>
      </c>
    </row>
    <row r="433" spans="1:244" ht="78.75" customHeight="1" x14ac:dyDescent="0.25">
      <c r="A433" s="145"/>
      <c r="B433" s="137" t="s">
        <v>146</v>
      </c>
    </row>
    <row r="434" spans="1:244" ht="14.25" customHeight="1" x14ac:dyDescent="0.25">
      <c r="A434" s="145"/>
      <c r="B434" s="137"/>
    </row>
    <row r="435" spans="1:244" ht="30.75" customHeight="1" x14ac:dyDescent="0.25">
      <c r="A435" s="145"/>
      <c r="B435" s="137" t="s">
        <v>147</v>
      </c>
    </row>
    <row r="436" spans="1:244" s="69" customFormat="1" ht="14.25" customHeight="1" x14ac:dyDescent="0.25">
      <c r="A436" s="145"/>
      <c r="B436" s="137"/>
      <c r="C436" s="25"/>
      <c r="D436" s="24"/>
      <c r="E436" s="25"/>
      <c r="F436" s="24"/>
      <c r="G436" s="25"/>
      <c r="H436" s="24"/>
      <c r="I436"/>
      <c r="J436"/>
      <c r="K436" s="25"/>
      <c r="L436" s="25"/>
      <c r="M436" s="25"/>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5"/>
      <c r="AK436" s="25"/>
      <c r="AL436" s="25"/>
      <c r="AM436" s="25"/>
      <c r="AN436" s="25"/>
      <c r="AO436" s="25"/>
      <c r="AP436" s="25"/>
      <c r="AQ436" s="25"/>
      <c r="AR436" s="25"/>
      <c r="AS436" s="25"/>
      <c r="AT436" s="25"/>
      <c r="AU436" s="25"/>
      <c r="AV436" s="25"/>
      <c r="AW436" s="25"/>
      <c r="AX436" s="25"/>
      <c r="AY436" s="25"/>
      <c r="AZ436" s="25"/>
      <c r="BA436" s="25"/>
      <c r="BB436" s="25"/>
      <c r="BC436" s="25"/>
      <c r="BD436" s="25"/>
      <c r="BE436" s="25"/>
      <c r="BF436" s="25"/>
      <c r="BG436" s="25"/>
      <c r="BH436" s="25"/>
      <c r="BI436" s="25"/>
      <c r="BJ436" s="25"/>
      <c r="BK436" s="25"/>
      <c r="BL436" s="25"/>
      <c r="BM436" s="25"/>
      <c r="BN436" s="25"/>
      <c r="BO436" s="25"/>
      <c r="BP436" s="25"/>
      <c r="BQ436" s="25"/>
      <c r="BR436" s="25"/>
      <c r="BS436" s="25"/>
      <c r="BT436" s="25"/>
      <c r="BU436" s="25"/>
      <c r="BV436" s="25"/>
      <c r="BW436" s="25"/>
      <c r="BX436" s="25"/>
      <c r="BY436" s="25"/>
      <c r="BZ436" s="25"/>
      <c r="CA436" s="25"/>
      <c r="CB436" s="25"/>
      <c r="CC436" s="25"/>
      <c r="CD436" s="25"/>
      <c r="CE436" s="25"/>
      <c r="CF436" s="25"/>
      <c r="CG436" s="25"/>
      <c r="CH436" s="25"/>
      <c r="CI436" s="25"/>
      <c r="CJ436" s="25"/>
      <c r="CK436" s="25"/>
      <c r="CL436" s="25"/>
      <c r="CM436" s="25"/>
      <c r="CN436" s="25"/>
      <c r="CO436" s="25"/>
      <c r="CP436" s="25"/>
      <c r="CQ436" s="25"/>
      <c r="CR436" s="25"/>
      <c r="CS436" s="25"/>
      <c r="CT436" s="25"/>
      <c r="CU436" s="25"/>
      <c r="CV436" s="25"/>
      <c r="CW436" s="25"/>
      <c r="CX436" s="25"/>
      <c r="CY436" s="25"/>
      <c r="CZ436" s="25"/>
      <c r="DA436" s="25"/>
      <c r="DB436" s="25"/>
      <c r="DC436" s="25"/>
      <c r="DD436" s="25"/>
      <c r="DE436" s="25"/>
      <c r="DF436" s="25"/>
      <c r="DG436" s="25"/>
      <c r="DH436" s="25"/>
      <c r="DI436" s="25"/>
      <c r="DJ436" s="25"/>
      <c r="DK436" s="25"/>
      <c r="DL436" s="25"/>
      <c r="DM436" s="25"/>
      <c r="DN436" s="25"/>
      <c r="DO436" s="25"/>
      <c r="DP436" s="25"/>
      <c r="DQ436" s="25"/>
      <c r="DR436" s="25"/>
      <c r="DS436" s="25"/>
      <c r="DT436" s="25"/>
      <c r="DU436" s="25"/>
      <c r="DV436" s="25"/>
      <c r="DW436" s="25"/>
      <c r="DX436" s="25"/>
      <c r="DY436" s="25"/>
      <c r="DZ436" s="25"/>
      <c r="EA436" s="25"/>
      <c r="EB436" s="25"/>
      <c r="EC436" s="25"/>
      <c r="ED436" s="25"/>
      <c r="EE436" s="25"/>
      <c r="EF436" s="25"/>
      <c r="EG436" s="25"/>
      <c r="EH436" s="25"/>
      <c r="EI436" s="25"/>
      <c r="EJ436" s="25"/>
      <c r="EK436" s="25"/>
      <c r="EL436" s="25"/>
      <c r="EM436" s="25"/>
      <c r="EN436" s="25"/>
      <c r="EO436" s="25"/>
      <c r="EP436" s="25"/>
      <c r="EQ436" s="25"/>
      <c r="ER436" s="25"/>
      <c r="ES436" s="25"/>
      <c r="ET436" s="25"/>
      <c r="EU436" s="25"/>
      <c r="EV436" s="25"/>
      <c r="EW436" s="25"/>
      <c r="EX436" s="25"/>
      <c r="EY436" s="25"/>
      <c r="EZ436" s="25"/>
      <c r="FA436" s="25"/>
      <c r="FB436" s="25"/>
      <c r="FC436" s="25"/>
      <c r="FD436" s="25"/>
      <c r="FE436" s="25"/>
      <c r="FF436" s="25"/>
      <c r="FG436" s="25"/>
      <c r="FH436" s="25"/>
      <c r="FI436" s="25"/>
      <c r="FJ436" s="25"/>
      <c r="FK436" s="25"/>
      <c r="FL436" s="25"/>
      <c r="FM436" s="25"/>
      <c r="FN436" s="25"/>
      <c r="FO436" s="25"/>
      <c r="FP436" s="25"/>
      <c r="FQ436" s="25"/>
      <c r="FR436" s="25"/>
      <c r="FS436" s="25"/>
      <c r="FT436" s="25"/>
      <c r="FU436" s="25"/>
      <c r="FV436" s="25"/>
      <c r="FW436" s="25"/>
      <c r="FX436" s="25"/>
      <c r="FY436" s="25"/>
      <c r="FZ436" s="25"/>
      <c r="GA436" s="25"/>
      <c r="GB436" s="25"/>
      <c r="GC436" s="25"/>
      <c r="GD436" s="25"/>
      <c r="GE436" s="25"/>
      <c r="GF436" s="25"/>
      <c r="GG436" s="25"/>
      <c r="GH436" s="25"/>
      <c r="GI436" s="25"/>
      <c r="GJ436" s="25"/>
      <c r="GK436" s="25"/>
      <c r="GL436" s="25"/>
      <c r="GM436" s="25"/>
      <c r="GN436" s="25"/>
      <c r="GO436" s="25"/>
      <c r="GP436" s="25"/>
      <c r="GQ436" s="25"/>
      <c r="GR436" s="25"/>
      <c r="GS436" s="25"/>
      <c r="GT436" s="25"/>
      <c r="GU436" s="25"/>
      <c r="GV436" s="25"/>
      <c r="GW436" s="25"/>
      <c r="GX436" s="25"/>
      <c r="GY436" s="25"/>
      <c r="GZ436" s="25"/>
      <c r="HA436" s="25"/>
      <c r="HB436" s="25"/>
      <c r="HC436" s="25"/>
      <c r="HD436" s="25"/>
      <c r="HE436" s="25"/>
      <c r="HF436" s="25"/>
      <c r="HG436" s="25"/>
      <c r="HH436" s="25"/>
      <c r="HI436" s="25"/>
      <c r="HJ436" s="25"/>
      <c r="HK436" s="25"/>
      <c r="HL436" s="25"/>
      <c r="HM436" s="25"/>
      <c r="HN436" s="25"/>
      <c r="HO436" s="25"/>
      <c r="HP436" s="25"/>
      <c r="HQ436" s="25"/>
      <c r="HR436" s="25"/>
      <c r="HS436" s="25"/>
      <c r="HT436" s="25"/>
      <c r="HU436" s="25"/>
      <c r="HV436" s="25"/>
      <c r="HW436" s="25"/>
      <c r="HX436" s="25"/>
      <c r="HY436" s="25"/>
      <c r="HZ436" s="25"/>
      <c r="IA436" s="25"/>
      <c r="IB436" s="25"/>
      <c r="IC436" s="25"/>
      <c r="ID436" s="25"/>
      <c r="IE436" s="25"/>
      <c r="IF436" s="25"/>
      <c r="IG436" s="25"/>
      <c r="IH436" s="25"/>
      <c r="II436" s="25"/>
      <c r="IJ436" s="25"/>
    </row>
    <row r="437" spans="1:244" ht="20.25" customHeight="1" x14ac:dyDescent="0.25">
      <c r="A437" s="145"/>
      <c r="B437" s="137" t="s">
        <v>171</v>
      </c>
    </row>
    <row r="438" spans="1:244" ht="7.5" customHeight="1" x14ac:dyDescent="0.25">
      <c r="A438" s="145"/>
      <c r="B438" s="137"/>
    </row>
    <row r="439" spans="1:244" ht="14.25" customHeight="1" x14ac:dyDescent="0.25">
      <c r="A439" s="145"/>
      <c r="B439" s="33" t="s">
        <v>271</v>
      </c>
      <c r="F439" s="138"/>
      <c r="H439" s="30"/>
    </row>
    <row r="440" spans="1:244" x14ac:dyDescent="0.25">
      <c r="A440" s="145"/>
      <c r="B440" s="40" t="s">
        <v>14</v>
      </c>
      <c r="D440" s="31">
        <f>D428</f>
        <v>49</v>
      </c>
      <c r="F440" s="140"/>
      <c r="H440" s="39">
        <f>D440*F440</f>
        <v>0</v>
      </c>
    </row>
    <row r="441" spans="1:244" ht="14.25" customHeight="1" x14ac:dyDescent="0.25">
      <c r="A441" s="5"/>
      <c r="B441" s="139"/>
      <c r="C441" s="7"/>
      <c r="E441" s="7"/>
      <c r="F441" s="135"/>
      <c r="H441" s="42"/>
    </row>
    <row r="442" spans="1:244" ht="14.25" customHeight="1" x14ac:dyDescent="0.25">
      <c r="B442" s="133"/>
      <c r="F442" s="58"/>
      <c r="H442" s="42"/>
    </row>
    <row r="443" spans="1:244" ht="14.25" customHeight="1" x14ac:dyDescent="0.25">
      <c r="A443" s="17"/>
      <c r="B443" s="130"/>
      <c r="C443" s="19"/>
      <c r="D443" s="20"/>
      <c r="E443" s="19"/>
      <c r="F443" s="22"/>
      <c r="G443" s="19"/>
      <c r="H443" s="22"/>
    </row>
    <row r="444" spans="1:244" ht="14.25" customHeight="1" x14ac:dyDescent="0.25">
      <c r="A444" s="82" t="s">
        <v>47</v>
      </c>
      <c r="B444" s="146" t="s">
        <v>148</v>
      </c>
      <c r="C444" s="7"/>
      <c r="D444" s="8"/>
      <c r="E444" s="7"/>
      <c r="F444" s="8"/>
      <c r="H444" s="61">
        <f>SUM(H422:H442)</f>
        <v>0</v>
      </c>
    </row>
    <row r="445" spans="1:244" ht="14.25" customHeight="1" x14ac:dyDescent="0.25">
      <c r="A445" s="62"/>
      <c r="B445" s="131"/>
      <c r="C445" s="64"/>
      <c r="D445" s="65"/>
      <c r="E445" s="64"/>
      <c r="F445" s="57"/>
      <c r="G445" s="64"/>
      <c r="H445" s="57"/>
    </row>
    <row r="446" spans="1:244" ht="14.25" customHeight="1" x14ac:dyDescent="0.25">
      <c r="A446" s="5"/>
      <c r="B446" s="66"/>
      <c r="C446" s="7"/>
      <c r="D446" s="8"/>
      <c r="E446" s="7"/>
      <c r="F446" s="58"/>
      <c r="G446" s="7"/>
      <c r="H446" s="80"/>
    </row>
    <row r="447" spans="1:244" ht="14.25" customHeight="1" x14ac:dyDescent="0.25">
      <c r="A447" s="236" t="s">
        <v>234</v>
      </c>
      <c r="B447" s="242" t="s">
        <v>235</v>
      </c>
      <c r="C447" s="215"/>
      <c r="D447" s="242"/>
      <c r="E447" s="242"/>
      <c r="F447" s="302"/>
      <c r="G447" s="220"/>
      <c r="H447" s="221"/>
    </row>
    <row r="448" spans="1:244" ht="14.25" customHeight="1" x14ac:dyDescent="0.25">
      <c r="A448" s="243"/>
      <c r="B448" s="242"/>
      <c r="C448" s="215"/>
      <c r="D448" s="303"/>
      <c r="E448" s="242"/>
      <c r="F448" s="302"/>
      <c r="G448" s="220"/>
      <c r="H448" s="221"/>
      <c r="K448" s="69"/>
      <c r="L448" s="69"/>
      <c r="M448" s="69"/>
      <c r="N448" s="69"/>
      <c r="O448" s="69"/>
      <c r="P448" s="69"/>
      <c r="Q448" s="69"/>
      <c r="R448" s="69"/>
      <c r="S448" s="69"/>
      <c r="T448" s="69"/>
      <c r="U448" s="69"/>
      <c r="V448" s="69"/>
      <c r="W448" s="69"/>
      <c r="X448" s="69"/>
      <c r="Y448" s="69"/>
      <c r="Z448" s="69"/>
      <c r="AA448" s="69"/>
      <c r="AB448" s="69"/>
      <c r="AC448" s="69"/>
      <c r="AD448" s="69"/>
      <c r="AE448" s="69"/>
      <c r="AF448" s="69"/>
      <c r="AG448" s="69"/>
      <c r="AH448" s="69"/>
      <c r="AI448" s="69"/>
      <c r="AJ448" s="69"/>
      <c r="AK448" s="69"/>
      <c r="AL448" s="69"/>
      <c r="AM448" s="69"/>
      <c r="AN448" s="69"/>
      <c r="AO448" s="69"/>
      <c r="AP448" s="69"/>
      <c r="AQ448" s="69"/>
      <c r="AR448" s="69"/>
      <c r="AS448" s="69"/>
      <c r="AT448" s="69"/>
      <c r="AU448" s="69"/>
      <c r="AV448" s="69"/>
      <c r="AW448" s="69"/>
      <c r="AX448" s="69"/>
      <c r="AY448" s="69"/>
      <c r="AZ448" s="69"/>
      <c r="BA448" s="69"/>
      <c r="BB448" s="69"/>
      <c r="BC448" s="69"/>
      <c r="BD448" s="69"/>
      <c r="BE448" s="69"/>
      <c r="BF448" s="69"/>
      <c r="BG448" s="69"/>
      <c r="BH448" s="69"/>
      <c r="BI448" s="69"/>
      <c r="BJ448" s="69"/>
      <c r="BK448" s="69"/>
      <c r="BL448" s="69"/>
      <c r="BM448" s="69"/>
      <c r="BN448" s="69"/>
      <c r="BO448" s="69"/>
      <c r="BP448" s="69"/>
      <c r="BQ448" s="69"/>
      <c r="BR448" s="69"/>
      <c r="BS448" s="69"/>
      <c r="BT448" s="69"/>
      <c r="BU448" s="69"/>
      <c r="BV448" s="69"/>
      <c r="BW448" s="69"/>
      <c r="BX448" s="69"/>
      <c r="BY448" s="69"/>
      <c r="BZ448" s="69"/>
      <c r="CA448" s="69"/>
      <c r="CB448" s="69"/>
      <c r="CC448" s="69"/>
      <c r="CD448" s="69"/>
      <c r="CE448" s="69"/>
      <c r="CF448" s="69"/>
      <c r="CG448" s="69"/>
      <c r="CH448" s="69"/>
      <c r="CI448" s="69"/>
      <c r="CJ448" s="69"/>
      <c r="CK448" s="69"/>
      <c r="CL448" s="69"/>
      <c r="CM448" s="69"/>
      <c r="CN448" s="69"/>
      <c r="CO448" s="69"/>
      <c r="CP448" s="69"/>
      <c r="CQ448" s="69"/>
      <c r="CR448" s="69"/>
      <c r="CS448" s="69"/>
      <c r="CT448" s="69"/>
      <c r="CU448" s="69"/>
      <c r="CV448" s="69"/>
      <c r="CW448" s="69"/>
      <c r="CX448" s="69"/>
      <c r="CY448" s="69"/>
      <c r="CZ448" s="69"/>
      <c r="DA448" s="69"/>
      <c r="DB448" s="69"/>
      <c r="DC448" s="69"/>
      <c r="DD448" s="69"/>
      <c r="DE448" s="69"/>
      <c r="DF448" s="69"/>
      <c r="DG448" s="69"/>
      <c r="DH448" s="69"/>
      <c r="DI448" s="69"/>
      <c r="DJ448" s="69"/>
      <c r="DK448" s="69"/>
      <c r="DL448" s="69"/>
      <c r="DM448" s="69"/>
      <c r="DN448" s="69"/>
      <c r="DO448" s="69"/>
      <c r="DP448" s="69"/>
      <c r="DQ448" s="69"/>
      <c r="DR448" s="69"/>
      <c r="DS448" s="69"/>
      <c r="DT448" s="69"/>
      <c r="DU448" s="69"/>
      <c r="DV448" s="69"/>
      <c r="DW448" s="69"/>
      <c r="DX448" s="69"/>
      <c r="DY448" s="69"/>
      <c r="DZ448" s="69"/>
      <c r="EA448" s="69"/>
      <c r="EB448" s="69"/>
      <c r="EC448" s="69"/>
      <c r="ED448" s="69"/>
      <c r="EE448" s="69"/>
      <c r="EF448" s="69"/>
      <c r="EG448" s="69"/>
      <c r="EH448" s="69"/>
      <c r="EI448" s="69"/>
      <c r="EJ448" s="69"/>
      <c r="EK448" s="69"/>
      <c r="EL448" s="69"/>
      <c r="EM448" s="69"/>
      <c r="EN448" s="69"/>
      <c r="EO448" s="69"/>
      <c r="EP448" s="69"/>
      <c r="EQ448" s="69"/>
      <c r="ER448" s="69"/>
      <c r="ES448" s="69"/>
      <c r="ET448" s="69"/>
      <c r="EU448" s="69"/>
      <c r="EV448" s="69"/>
      <c r="EW448" s="69"/>
      <c r="EX448" s="69"/>
      <c r="EY448" s="69"/>
      <c r="EZ448" s="69"/>
      <c r="FA448" s="69"/>
      <c r="FB448" s="69"/>
      <c r="FC448" s="69"/>
      <c r="FD448" s="69"/>
      <c r="FE448" s="69"/>
      <c r="FF448" s="69"/>
      <c r="FG448" s="69"/>
      <c r="FH448" s="69"/>
      <c r="FI448" s="69"/>
      <c r="FJ448" s="69"/>
      <c r="FK448" s="69"/>
      <c r="FL448" s="69"/>
      <c r="FM448" s="69"/>
      <c r="FN448" s="69"/>
      <c r="FO448" s="69"/>
      <c r="FP448" s="69"/>
      <c r="FQ448" s="69"/>
      <c r="FR448" s="69"/>
      <c r="FS448" s="69"/>
      <c r="FT448" s="69"/>
      <c r="FU448" s="69"/>
      <c r="FV448" s="69"/>
      <c r="FW448" s="69"/>
      <c r="FX448" s="69"/>
      <c r="FY448" s="69"/>
      <c r="FZ448" s="69"/>
      <c r="GA448" s="69"/>
      <c r="GB448" s="69"/>
      <c r="GC448" s="69"/>
      <c r="GD448" s="69"/>
      <c r="GE448" s="69"/>
      <c r="GF448" s="69"/>
      <c r="GG448" s="69"/>
      <c r="GH448" s="69"/>
      <c r="GI448" s="69"/>
      <c r="GJ448" s="69"/>
      <c r="GK448" s="69"/>
      <c r="GL448" s="69"/>
      <c r="GM448" s="69"/>
      <c r="GN448" s="69"/>
      <c r="GO448" s="69"/>
      <c r="GP448" s="69"/>
      <c r="GQ448" s="69"/>
      <c r="GR448" s="69"/>
      <c r="GS448" s="69"/>
      <c r="GT448" s="69"/>
      <c r="GU448" s="69"/>
      <c r="GV448" s="69"/>
      <c r="GW448" s="69"/>
      <c r="GX448" s="69"/>
      <c r="GY448" s="69"/>
      <c r="GZ448" s="69"/>
      <c r="HA448" s="69"/>
      <c r="HB448" s="69"/>
      <c r="HC448" s="69"/>
      <c r="HD448" s="69"/>
      <c r="HE448" s="69"/>
      <c r="HF448" s="69"/>
      <c r="HG448" s="69"/>
      <c r="HH448" s="69"/>
      <c r="HI448" s="69"/>
      <c r="HJ448" s="69"/>
      <c r="HK448" s="69"/>
      <c r="HL448" s="69"/>
      <c r="HM448" s="69"/>
      <c r="HN448" s="69"/>
      <c r="HO448" s="69"/>
      <c r="HP448" s="69"/>
      <c r="HQ448" s="69"/>
      <c r="HR448" s="69"/>
      <c r="HS448" s="69"/>
      <c r="HT448" s="69"/>
      <c r="HU448" s="69"/>
      <c r="HV448" s="69"/>
      <c r="HW448" s="69"/>
      <c r="HX448" s="69"/>
      <c r="HY448" s="69"/>
      <c r="HZ448" s="69"/>
      <c r="IA448" s="69"/>
      <c r="IB448" s="69"/>
      <c r="IC448" s="69"/>
      <c r="ID448" s="69"/>
      <c r="IE448" s="69"/>
      <c r="IF448" s="69"/>
      <c r="IG448" s="69"/>
      <c r="IH448" s="69"/>
      <c r="II448" s="69"/>
      <c r="IJ448" s="69"/>
    </row>
    <row r="449" spans="1:244" ht="30" customHeight="1" x14ac:dyDescent="0.25">
      <c r="A449" s="243"/>
      <c r="B449" s="219" t="s">
        <v>256</v>
      </c>
      <c r="C449" s="244"/>
      <c r="D449" s="304"/>
      <c r="E449" s="304"/>
      <c r="F449" s="305"/>
      <c r="G449" s="304"/>
      <c r="H449" s="221"/>
      <c r="K449" s="69"/>
      <c r="L449" s="69"/>
      <c r="M449" s="69"/>
      <c r="N449" s="69"/>
      <c r="O449" s="69"/>
      <c r="P449" s="69"/>
      <c r="Q449" s="69"/>
      <c r="R449" s="69"/>
      <c r="S449" s="69"/>
      <c r="T449" s="69"/>
      <c r="U449" s="69"/>
      <c r="V449" s="69"/>
      <c r="W449" s="69"/>
      <c r="X449" s="69"/>
      <c r="Y449" s="69"/>
      <c r="Z449" s="69"/>
      <c r="AA449" s="69"/>
      <c r="AB449" s="69"/>
      <c r="AC449" s="69"/>
      <c r="AD449" s="69"/>
      <c r="AE449" s="69"/>
      <c r="AF449" s="69"/>
      <c r="AG449" s="69"/>
      <c r="AH449" s="69"/>
      <c r="AI449" s="69"/>
      <c r="AJ449" s="69"/>
      <c r="AK449" s="69"/>
      <c r="AL449" s="69"/>
      <c r="AM449" s="69"/>
      <c r="AN449" s="69"/>
      <c r="AO449" s="69"/>
      <c r="AP449" s="69"/>
      <c r="AQ449" s="69"/>
      <c r="AR449" s="69"/>
      <c r="AS449" s="69"/>
      <c r="AT449" s="69"/>
      <c r="AU449" s="69"/>
      <c r="AV449" s="69"/>
      <c r="AW449" s="69"/>
      <c r="AX449" s="69"/>
      <c r="AY449" s="69"/>
      <c r="AZ449" s="69"/>
      <c r="BA449" s="69"/>
      <c r="BB449" s="69"/>
      <c r="BC449" s="69"/>
      <c r="BD449" s="69"/>
      <c r="BE449" s="69"/>
      <c r="BF449" s="69"/>
      <c r="BG449" s="69"/>
      <c r="BH449" s="69"/>
      <c r="BI449" s="69"/>
      <c r="BJ449" s="69"/>
      <c r="BK449" s="69"/>
      <c r="BL449" s="69"/>
      <c r="BM449" s="69"/>
      <c r="BN449" s="69"/>
      <c r="BO449" s="69"/>
      <c r="BP449" s="69"/>
      <c r="BQ449" s="69"/>
      <c r="BR449" s="69"/>
      <c r="BS449" s="69"/>
      <c r="BT449" s="69"/>
      <c r="BU449" s="69"/>
      <c r="BV449" s="69"/>
      <c r="BW449" s="69"/>
      <c r="BX449" s="69"/>
      <c r="BY449" s="69"/>
      <c r="BZ449" s="69"/>
      <c r="CA449" s="69"/>
      <c r="CB449" s="69"/>
      <c r="CC449" s="69"/>
      <c r="CD449" s="69"/>
      <c r="CE449" s="69"/>
      <c r="CF449" s="69"/>
      <c r="CG449" s="69"/>
      <c r="CH449" s="69"/>
      <c r="CI449" s="69"/>
      <c r="CJ449" s="69"/>
      <c r="CK449" s="69"/>
      <c r="CL449" s="69"/>
      <c r="CM449" s="69"/>
      <c r="CN449" s="69"/>
      <c r="CO449" s="69"/>
      <c r="CP449" s="69"/>
      <c r="CQ449" s="69"/>
      <c r="CR449" s="69"/>
      <c r="CS449" s="69"/>
      <c r="CT449" s="69"/>
      <c r="CU449" s="69"/>
      <c r="CV449" s="69"/>
      <c r="CW449" s="69"/>
      <c r="CX449" s="69"/>
      <c r="CY449" s="69"/>
      <c r="CZ449" s="69"/>
      <c r="DA449" s="69"/>
      <c r="DB449" s="69"/>
      <c r="DC449" s="69"/>
      <c r="DD449" s="69"/>
      <c r="DE449" s="69"/>
      <c r="DF449" s="69"/>
      <c r="DG449" s="69"/>
      <c r="DH449" s="69"/>
      <c r="DI449" s="69"/>
      <c r="DJ449" s="69"/>
      <c r="DK449" s="69"/>
      <c r="DL449" s="69"/>
      <c r="DM449" s="69"/>
      <c r="DN449" s="69"/>
      <c r="DO449" s="69"/>
      <c r="DP449" s="69"/>
      <c r="DQ449" s="69"/>
      <c r="DR449" s="69"/>
      <c r="DS449" s="69"/>
      <c r="DT449" s="69"/>
      <c r="DU449" s="69"/>
      <c r="DV449" s="69"/>
      <c r="DW449" s="69"/>
      <c r="DX449" s="69"/>
      <c r="DY449" s="69"/>
      <c r="DZ449" s="69"/>
      <c r="EA449" s="69"/>
      <c r="EB449" s="69"/>
      <c r="EC449" s="69"/>
      <c r="ED449" s="69"/>
      <c r="EE449" s="69"/>
      <c r="EF449" s="69"/>
      <c r="EG449" s="69"/>
      <c r="EH449" s="69"/>
      <c r="EI449" s="69"/>
      <c r="EJ449" s="69"/>
      <c r="EK449" s="69"/>
      <c r="EL449" s="69"/>
      <c r="EM449" s="69"/>
      <c r="EN449" s="69"/>
      <c r="EO449" s="69"/>
      <c r="EP449" s="69"/>
      <c r="EQ449" s="69"/>
      <c r="ER449" s="69"/>
      <c r="ES449" s="69"/>
      <c r="ET449" s="69"/>
      <c r="EU449" s="69"/>
      <c r="EV449" s="69"/>
      <c r="EW449" s="69"/>
      <c r="EX449" s="69"/>
      <c r="EY449" s="69"/>
      <c r="EZ449" s="69"/>
      <c r="FA449" s="69"/>
      <c r="FB449" s="69"/>
      <c r="FC449" s="69"/>
      <c r="FD449" s="69"/>
      <c r="FE449" s="69"/>
      <c r="FF449" s="69"/>
      <c r="FG449" s="69"/>
      <c r="FH449" s="69"/>
      <c r="FI449" s="69"/>
      <c r="FJ449" s="69"/>
      <c r="FK449" s="69"/>
      <c r="FL449" s="69"/>
      <c r="FM449" s="69"/>
      <c r="FN449" s="69"/>
      <c r="FO449" s="69"/>
      <c r="FP449" s="69"/>
      <c r="FQ449" s="69"/>
      <c r="FR449" s="69"/>
      <c r="FS449" s="69"/>
      <c r="FT449" s="69"/>
      <c r="FU449" s="69"/>
      <c r="FV449" s="69"/>
      <c r="FW449" s="69"/>
      <c r="FX449" s="69"/>
      <c r="FY449" s="69"/>
      <c r="FZ449" s="69"/>
      <c r="GA449" s="69"/>
      <c r="GB449" s="69"/>
      <c r="GC449" s="69"/>
      <c r="GD449" s="69"/>
      <c r="GE449" s="69"/>
      <c r="GF449" s="69"/>
      <c r="GG449" s="69"/>
      <c r="GH449" s="69"/>
      <c r="GI449" s="69"/>
      <c r="GJ449" s="69"/>
      <c r="GK449" s="69"/>
      <c r="GL449" s="69"/>
      <c r="GM449" s="69"/>
      <c r="GN449" s="69"/>
      <c r="GO449" s="69"/>
      <c r="GP449" s="69"/>
      <c r="GQ449" s="69"/>
      <c r="GR449" s="69"/>
      <c r="GS449" s="69"/>
      <c r="GT449" s="69"/>
      <c r="GU449" s="69"/>
      <c r="GV449" s="69"/>
      <c r="GW449" s="69"/>
      <c r="GX449" s="69"/>
      <c r="GY449" s="69"/>
      <c r="GZ449" s="69"/>
      <c r="HA449" s="69"/>
      <c r="HB449" s="69"/>
      <c r="HC449" s="69"/>
      <c r="HD449" s="69"/>
      <c r="HE449" s="69"/>
      <c r="HF449" s="69"/>
      <c r="HG449" s="69"/>
      <c r="HH449" s="69"/>
      <c r="HI449" s="69"/>
      <c r="HJ449" s="69"/>
      <c r="HK449" s="69"/>
      <c r="HL449" s="69"/>
      <c r="HM449" s="69"/>
      <c r="HN449" s="69"/>
      <c r="HO449" s="69"/>
      <c r="HP449" s="69"/>
      <c r="HQ449" s="69"/>
      <c r="HR449" s="69"/>
      <c r="HS449" s="69"/>
      <c r="HT449" s="69"/>
      <c r="HU449" s="69"/>
      <c r="HV449" s="69"/>
      <c r="HW449" s="69"/>
      <c r="HX449" s="69"/>
      <c r="HY449" s="69"/>
      <c r="HZ449" s="69"/>
      <c r="IA449" s="69"/>
      <c r="IB449" s="69"/>
      <c r="IC449" s="69"/>
      <c r="ID449" s="69"/>
      <c r="IE449" s="69"/>
      <c r="IF449" s="69"/>
      <c r="IG449" s="69"/>
      <c r="IH449" s="69"/>
      <c r="II449" s="69"/>
      <c r="IJ449" s="69"/>
    </row>
    <row r="450" spans="1:244" ht="45.75" customHeight="1" x14ac:dyDescent="0.25">
      <c r="A450" s="218"/>
      <c r="B450" s="222" t="s">
        <v>314</v>
      </c>
      <c r="C450" s="217"/>
      <c r="D450" s="217"/>
      <c r="E450" s="217"/>
      <c r="F450" s="165"/>
      <c r="G450" s="217"/>
      <c r="H450" s="221"/>
      <c r="K450" s="69"/>
      <c r="L450" s="69"/>
      <c r="M450" s="69"/>
      <c r="N450" s="69"/>
      <c r="O450" s="69"/>
      <c r="P450" s="69"/>
      <c r="Q450" s="69"/>
      <c r="R450" s="69"/>
      <c r="S450" s="69"/>
      <c r="T450" s="69"/>
      <c r="U450" s="69"/>
      <c r="V450" s="69"/>
      <c r="W450" s="69"/>
      <c r="X450" s="69"/>
      <c r="Y450" s="69"/>
      <c r="Z450" s="69"/>
      <c r="AA450" s="69"/>
      <c r="AB450" s="69"/>
      <c r="AC450" s="69"/>
      <c r="AD450" s="69"/>
      <c r="AE450" s="69"/>
      <c r="AF450" s="69"/>
      <c r="AG450" s="69"/>
      <c r="AH450" s="69"/>
      <c r="AI450" s="69"/>
      <c r="AJ450" s="69"/>
      <c r="AK450" s="69"/>
      <c r="AL450" s="69"/>
      <c r="AM450" s="69"/>
      <c r="AN450" s="69"/>
      <c r="AO450" s="69"/>
      <c r="AP450" s="69"/>
      <c r="AQ450" s="69"/>
      <c r="AR450" s="69"/>
      <c r="AS450" s="69"/>
      <c r="AT450" s="69"/>
      <c r="AU450" s="69"/>
      <c r="AV450" s="69"/>
      <c r="AW450" s="69"/>
      <c r="AX450" s="69"/>
      <c r="AY450" s="69"/>
      <c r="AZ450" s="69"/>
      <c r="BA450" s="69"/>
      <c r="BB450" s="69"/>
      <c r="BC450" s="69"/>
      <c r="BD450" s="69"/>
      <c r="BE450" s="69"/>
      <c r="BF450" s="69"/>
      <c r="BG450" s="69"/>
      <c r="BH450" s="69"/>
      <c r="BI450" s="69"/>
      <c r="BJ450" s="69"/>
      <c r="BK450" s="69"/>
      <c r="BL450" s="69"/>
      <c r="BM450" s="69"/>
      <c r="BN450" s="69"/>
      <c r="BO450" s="69"/>
      <c r="BP450" s="69"/>
      <c r="BQ450" s="69"/>
      <c r="BR450" s="69"/>
      <c r="BS450" s="69"/>
      <c r="BT450" s="69"/>
      <c r="BU450" s="69"/>
      <c r="BV450" s="69"/>
      <c r="BW450" s="69"/>
      <c r="BX450" s="69"/>
      <c r="BY450" s="69"/>
      <c r="BZ450" s="69"/>
      <c r="CA450" s="69"/>
      <c r="CB450" s="69"/>
      <c r="CC450" s="69"/>
      <c r="CD450" s="69"/>
      <c r="CE450" s="69"/>
      <c r="CF450" s="69"/>
      <c r="CG450" s="69"/>
      <c r="CH450" s="69"/>
      <c r="CI450" s="69"/>
      <c r="CJ450" s="69"/>
      <c r="CK450" s="69"/>
      <c r="CL450" s="69"/>
      <c r="CM450" s="69"/>
      <c r="CN450" s="69"/>
      <c r="CO450" s="69"/>
      <c r="CP450" s="69"/>
      <c r="CQ450" s="69"/>
      <c r="CR450" s="69"/>
      <c r="CS450" s="69"/>
      <c r="CT450" s="69"/>
      <c r="CU450" s="69"/>
      <c r="CV450" s="69"/>
      <c r="CW450" s="69"/>
      <c r="CX450" s="69"/>
      <c r="CY450" s="69"/>
      <c r="CZ450" s="69"/>
      <c r="DA450" s="69"/>
      <c r="DB450" s="69"/>
      <c r="DC450" s="69"/>
      <c r="DD450" s="69"/>
      <c r="DE450" s="69"/>
      <c r="DF450" s="69"/>
      <c r="DG450" s="69"/>
      <c r="DH450" s="69"/>
      <c r="DI450" s="69"/>
      <c r="DJ450" s="69"/>
      <c r="DK450" s="69"/>
      <c r="DL450" s="69"/>
      <c r="DM450" s="69"/>
      <c r="DN450" s="69"/>
      <c r="DO450" s="69"/>
      <c r="DP450" s="69"/>
      <c r="DQ450" s="69"/>
      <c r="DR450" s="69"/>
      <c r="DS450" s="69"/>
      <c r="DT450" s="69"/>
      <c r="DU450" s="69"/>
      <c r="DV450" s="69"/>
      <c r="DW450" s="69"/>
      <c r="DX450" s="69"/>
      <c r="DY450" s="69"/>
      <c r="DZ450" s="69"/>
      <c r="EA450" s="69"/>
      <c r="EB450" s="69"/>
      <c r="EC450" s="69"/>
      <c r="ED450" s="69"/>
      <c r="EE450" s="69"/>
      <c r="EF450" s="69"/>
      <c r="EG450" s="69"/>
      <c r="EH450" s="69"/>
      <c r="EI450" s="69"/>
      <c r="EJ450" s="69"/>
      <c r="EK450" s="69"/>
      <c r="EL450" s="69"/>
      <c r="EM450" s="69"/>
      <c r="EN450" s="69"/>
      <c r="EO450" s="69"/>
      <c r="EP450" s="69"/>
      <c r="EQ450" s="69"/>
      <c r="ER450" s="69"/>
      <c r="ES450" s="69"/>
      <c r="ET450" s="69"/>
      <c r="EU450" s="69"/>
      <c r="EV450" s="69"/>
      <c r="EW450" s="69"/>
      <c r="EX450" s="69"/>
      <c r="EY450" s="69"/>
      <c r="EZ450" s="69"/>
      <c r="FA450" s="69"/>
      <c r="FB450" s="69"/>
      <c r="FC450" s="69"/>
      <c r="FD450" s="69"/>
      <c r="FE450" s="69"/>
      <c r="FF450" s="69"/>
      <c r="FG450" s="69"/>
      <c r="FH450" s="69"/>
      <c r="FI450" s="69"/>
      <c r="FJ450" s="69"/>
      <c r="FK450" s="69"/>
      <c r="FL450" s="69"/>
      <c r="FM450" s="69"/>
      <c r="FN450" s="69"/>
      <c r="FO450" s="69"/>
      <c r="FP450" s="69"/>
      <c r="FQ450" s="69"/>
      <c r="FR450" s="69"/>
      <c r="FS450" s="69"/>
      <c r="FT450" s="69"/>
      <c r="FU450" s="69"/>
      <c r="FV450" s="69"/>
      <c r="FW450" s="69"/>
      <c r="FX450" s="69"/>
      <c r="FY450" s="69"/>
      <c r="FZ450" s="69"/>
      <c r="GA450" s="69"/>
      <c r="GB450" s="69"/>
      <c r="GC450" s="69"/>
      <c r="GD450" s="69"/>
      <c r="GE450" s="69"/>
      <c r="GF450" s="69"/>
      <c r="GG450" s="69"/>
      <c r="GH450" s="69"/>
      <c r="GI450" s="69"/>
      <c r="GJ450" s="69"/>
      <c r="GK450" s="69"/>
      <c r="GL450" s="69"/>
      <c r="GM450" s="69"/>
      <c r="GN450" s="69"/>
      <c r="GO450" s="69"/>
      <c r="GP450" s="69"/>
      <c r="GQ450" s="69"/>
      <c r="GR450" s="69"/>
      <c r="GS450" s="69"/>
      <c r="GT450" s="69"/>
      <c r="GU450" s="69"/>
      <c r="GV450" s="69"/>
      <c r="GW450" s="69"/>
      <c r="GX450" s="69"/>
      <c r="GY450" s="69"/>
      <c r="GZ450" s="69"/>
      <c r="HA450" s="69"/>
      <c r="HB450" s="69"/>
      <c r="HC450" s="69"/>
      <c r="HD450" s="69"/>
      <c r="HE450" s="69"/>
      <c r="HF450" s="69"/>
      <c r="HG450" s="69"/>
      <c r="HH450" s="69"/>
      <c r="HI450" s="69"/>
      <c r="HJ450" s="69"/>
      <c r="HK450" s="69"/>
      <c r="HL450" s="69"/>
      <c r="HM450" s="69"/>
      <c r="HN450" s="69"/>
      <c r="HO450" s="69"/>
      <c r="HP450" s="69"/>
      <c r="HQ450" s="69"/>
      <c r="HR450" s="69"/>
      <c r="HS450" s="69"/>
      <c r="HT450" s="69"/>
      <c r="HU450" s="69"/>
      <c r="HV450" s="69"/>
      <c r="HW450" s="69"/>
      <c r="HX450" s="69"/>
      <c r="HY450" s="69"/>
      <c r="HZ450" s="69"/>
      <c r="IA450" s="69"/>
      <c r="IB450" s="69"/>
      <c r="IC450" s="69"/>
      <c r="ID450" s="69"/>
      <c r="IE450" s="69"/>
      <c r="IF450" s="69"/>
      <c r="IG450" s="69"/>
      <c r="IH450" s="69"/>
      <c r="II450" s="69"/>
      <c r="IJ450" s="69"/>
    </row>
    <row r="451" spans="1:244" ht="46.5" customHeight="1" x14ac:dyDescent="0.25">
      <c r="A451" s="218"/>
      <c r="B451" s="281" t="s">
        <v>236</v>
      </c>
      <c r="C451" s="215"/>
      <c r="D451" s="226"/>
      <c r="E451" s="227"/>
      <c r="F451" s="228"/>
      <c r="G451" s="220"/>
      <c r="H451" s="221"/>
      <c r="K451" s="69"/>
      <c r="L451" s="69"/>
      <c r="M451" s="69"/>
      <c r="N451" s="69"/>
      <c r="O451" s="69"/>
      <c r="P451" s="69"/>
      <c r="Q451" s="69"/>
      <c r="R451" s="69"/>
      <c r="S451" s="69"/>
      <c r="T451" s="69"/>
      <c r="U451" s="69"/>
      <c r="V451" s="69"/>
      <c r="W451" s="69"/>
      <c r="X451" s="69"/>
      <c r="Y451" s="69"/>
      <c r="Z451" s="69"/>
      <c r="AA451" s="69"/>
      <c r="AB451" s="69"/>
      <c r="AC451" s="69"/>
      <c r="AD451" s="69"/>
      <c r="AE451" s="69"/>
      <c r="AF451" s="69"/>
      <c r="AG451" s="69"/>
      <c r="AH451" s="69"/>
      <c r="AI451" s="69"/>
      <c r="AJ451" s="69"/>
      <c r="AK451" s="69"/>
      <c r="AL451" s="69"/>
      <c r="AM451" s="69"/>
      <c r="AN451" s="69"/>
      <c r="AO451" s="69"/>
      <c r="AP451" s="69"/>
      <c r="AQ451" s="69"/>
      <c r="AR451" s="69"/>
      <c r="AS451" s="69"/>
      <c r="AT451" s="69"/>
      <c r="AU451" s="69"/>
      <c r="AV451" s="69"/>
      <c r="AW451" s="69"/>
      <c r="AX451" s="69"/>
      <c r="AY451" s="69"/>
      <c r="AZ451" s="69"/>
      <c r="BA451" s="69"/>
      <c r="BB451" s="69"/>
      <c r="BC451" s="69"/>
      <c r="BD451" s="69"/>
      <c r="BE451" s="69"/>
      <c r="BF451" s="69"/>
      <c r="BG451" s="69"/>
      <c r="BH451" s="69"/>
      <c r="BI451" s="69"/>
      <c r="BJ451" s="69"/>
      <c r="BK451" s="69"/>
      <c r="BL451" s="69"/>
      <c r="BM451" s="69"/>
      <c r="BN451" s="69"/>
      <c r="BO451" s="69"/>
      <c r="BP451" s="69"/>
      <c r="BQ451" s="69"/>
      <c r="BR451" s="69"/>
      <c r="BS451" s="69"/>
      <c r="BT451" s="69"/>
      <c r="BU451" s="69"/>
      <c r="BV451" s="69"/>
      <c r="BW451" s="69"/>
      <c r="BX451" s="69"/>
      <c r="BY451" s="69"/>
      <c r="BZ451" s="69"/>
      <c r="CA451" s="69"/>
      <c r="CB451" s="69"/>
      <c r="CC451" s="69"/>
      <c r="CD451" s="69"/>
      <c r="CE451" s="69"/>
      <c r="CF451" s="69"/>
      <c r="CG451" s="69"/>
      <c r="CH451" s="69"/>
      <c r="CI451" s="69"/>
      <c r="CJ451" s="69"/>
      <c r="CK451" s="69"/>
      <c r="CL451" s="69"/>
      <c r="CM451" s="69"/>
      <c r="CN451" s="69"/>
      <c r="CO451" s="69"/>
      <c r="CP451" s="69"/>
      <c r="CQ451" s="69"/>
      <c r="CR451" s="69"/>
      <c r="CS451" s="69"/>
      <c r="CT451" s="69"/>
      <c r="CU451" s="69"/>
      <c r="CV451" s="69"/>
      <c r="CW451" s="69"/>
      <c r="CX451" s="69"/>
      <c r="CY451" s="69"/>
      <c r="CZ451" s="69"/>
      <c r="DA451" s="69"/>
      <c r="DB451" s="69"/>
      <c r="DC451" s="69"/>
      <c r="DD451" s="69"/>
      <c r="DE451" s="69"/>
      <c r="DF451" s="69"/>
      <c r="DG451" s="69"/>
      <c r="DH451" s="69"/>
      <c r="DI451" s="69"/>
      <c r="DJ451" s="69"/>
      <c r="DK451" s="69"/>
      <c r="DL451" s="69"/>
      <c r="DM451" s="69"/>
      <c r="DN451" s="69"/>
      <c r="DO451" s="69"/>
      <c r="DP451" s="69"/>
      <c r="DQ451" s="69"/>
      <c r="DR451" s="69"/>
      <c r="DS451" s="69"/>
      <c r="DT451" s="69"/>
      <c r="DU451" s="69"/>
      <c r="DV451" s="69"/>
      <c r="DW451" s="69"/>
      <c r="DX451" s="69"/>
      <c r="DY451" s="69"/>
      <c r="DZ451" s="69"/>
      <c r="EA451" s="69"/>
      <c r="EB451" s="69"/>
      <c r="EC451" s="69"/>
      <c r="ED451" s="69"/>
      <c r="EE451" s="69"/>
      <c r="EF451" s="69"/>
      <c r="EG451" s="69"/>
      <c r="EH451" s="69"/>
      <c r="EI451" s="69"/>
      <c r="EJ451" s="69"/>
      <c r="EK451" s="69"/>
      <c r="EL451" s="69"/>
      <c r="EM451" s="69"/>
      <c r="EN451" s="69"/>
      <c r="EO451" s="69"/>
      <c r="EP451" s="69"/>
      <c r="EQ451" s="69"/>
      <c r="ER451" s="69"/>
      <c r="ES451" s="69"/>
      <c r="ET451" s="69"/>
      <c r="EU451" s="69"/>
      <c r="EV451" s="69"/>
      <c r="EW451" s="69"/>
      <c r="EX451" s="69"/>
      <c r="EY451" s="69"/>
      <c r="EZ451" s="69"/>
      <c r="FA451" s="69"/>
      <c r="FB451" s="69"/>
      <c r="FC451" s="69"/>
      <c r="FD451" s="69"/>
      <c r="FE451" s="69"/>
      <c r="FF451" s="69"/>
      <c r="FG451" s="69"/>
      <c r="FH451" s="69"/>
      <c r="FI451" s="69"/>
      <c r="FJ451" s="69"/>
      <c r="FK451" s="69"/>
      <c r="FL451" s="69"/>
      <c r="FM451" s="69"/>
      <c r="FN451" s="69"/>
      <c r="FO451" s="69"/>
      <c r="FP451" s="69"/>
      <c r="FQ451" s="69"/>
      <c r="FR451" s="69"/>
      <c r="FS451" s="69"/>
      <c r="FT451" s="69"/>
      <c r="FU451" s="69"/>
      <c r="FV451" s="69"/>
      <c r="FW451" s="69"/>
      <c r="FX451" s="69"/>
      <c r="FY451" s="69"/>
      <c r="FZ451" s="69"/>
      <c r="GA451" s="69"/>
      <c r="GB451" s="69"/>
      <c r="GC451" s="69"/>
      <c r="GD451" s="69"/>
      <c r="GE451" s="69"/>
      <c r="GF451" s="69"/>
      <c r="GG451" s="69"/>
      <c r="GH451" s="69"/>
      <c r="GI451" s="69"/>
      <c r="GJ451" s="69"/>
      <c r="GK451" s="69"/>
      <c r="GL451" s="69"/>
      <c r="GM451" s="69"/>
      <c r="GN451" s="69"/>
      <c r="GO451" s="69"/>
      <c r="GP451" s="69"/>
      <c r="GQ451" s="69"/>
      <c r="GR451" s="69"/>
      <c r="GS451" s="69"/>
      <c r="GT451" s="69"/>
      <c r="GU451" s="69"/>
      <c r="GV451" s="69"/>
      <c r="GW451" s="69"/>
      <c r="GX451" s="69"/>
      <c r="GY451" s="69"/>
      <c r="GZ451" s="69"/>
      <c r="HA451" s="69"/>
      <c r="HB451" s="69"/>
      <c r="HC451" s="69"/>
      <c r="HD451" s="69"/>
      <c r="HE451" s="69"/>
      <c r="HF451" s="69"/>
      <c r="HG451" s="69"/>
      <c r="HH451" s="69"/>
      <c r="HI451" s="69"/>
      <c r="HJ451" s="69"/>
      <c r="HK451" s="69"/>
      <c r="HL451" s="69"/>
      <c r="HM451" s="69"/>
      <c r="HN451" s="69"/>
      <c r="HO451" s="69"/>
      <c r="HP451" s="69"/>
      <c r="HQ451" s="69"/>
      <c r="HR451" s="69"/>
      <c r="HS451" s="69"/>
      <c r="HT451" s="69"/>
      <c r="HU451" s="69"/>
      <c r="HV451" s="69"/>
      <c r="HW451" s="69"/>
      <c r="HX451" s="69"/>
      <c r="HY451" s="69"/>
      <c r="HZ451" s="69"/>
      <c r="IA451" s="69"/>
      <c r="IB451" s="69"/>
      <c r="IC451" s="69"/>
      <c r="ID451" s="69"/>
      <c r="IE451" s="69"/>
      <c r="IF451" s="69"/>
      <c r="IG451" s="69"/>
      <c r="IH451" s="69"/>
      <c r="II451" s="69"/>
      <c r="IJ451" s="69"/>
    </row>
    <row r="452" spans="1:244" s="215" customFormat="1" ht="15.75" x14ac:dyDescent="0.25">
      <c r="A452" s="218"/>
      <c r="B452" s="225" t="s">
        <v>237</v>
      </c>
      <c r="D452" s="226"/>
      <c r="E452" s="227"/>
      <c r="F452" s="228"/>
      <c r="G452" s="220"/>
      <c r="H452" s="221"/>
      <c r="I452"/>
      <c r="J452"/>
    </row>
    <row r="453" spans="1:244" s="215" customFormat="1" ht="46.5" customHeight="1" x14ac:dyDescent="0.25">
      <c r="A453" s="218"/>
      <c r="B453" s="281" t="s">
        <v>238</v>
      </c>
      <c r="D453" s="226"/>
      <c r="E453" s="227"/>
      <c r="F453" s="228"/>
      <c r="G453" s="220"/>
      <c r="H453" s="221"/>
      <c r="I453"/>
      <c r="J453"/>
    </row>
    <row r="454" spans="1:244" s="215" customFormat="1" ht="91.5" customHeight="1" x14ac:dyDescent="0.25">
      <c r="A454" s="218"/>
      <c r="B454" s="281" t="s">
        <v>274</v>
      </c>
      <c r="D454" s="226"/>
      <c r="E454" s="227"/>
      <c r="F454" s="228"/>
      <c r="G454" s="220"/>
      <c r="H454" s="221"/>
      <c r="I454"/>
      <c r="J454"/>
    </row>
    <row r="455" spans="1:244" s="215" customFormat="1" ht="47.25" customHeight="1" x14ac:dyDescent="0.25">
      <c r="A455" s="218"/>
      <c r="B455" s="281" t="s">
        <v>242</v>
      </c>
      <c r="D455" s="226"/>
      <c r="E455" s="227"/>
      <c r="F455" s="228"/>
      <c r="G455" s="220"/>
      <c r="H455" s="221"/>
      <c r="I455"/>
      <c r="J455"/>
    </row>
    <row r="456" spans="1:244" s="215" customFormat="1" ht="28.5" x14ac:dyDescent="0.25">
      <c r="A456" s="218"/>
      <c r="B456" s="281" t="s">
        <v>239</v>
      </c>
      <c r="D456" s="226"/>
      <c r="E456" s="227"/>
      <c r="F456" s="228"/>
      <c r="G456" s="220"/>
      <c r="H456" s="221"/>
      <c r="I456"/>
      <c r="J456"/>
    </row>
    <row r="457" spans="1:244" s="215" customFormat="1" ht="15.75" x14ac:dyDescent="0.25">
      <c r="A457" s="218"/>
      <c r="B457" s="225"/>
      <c r="D457" s="226"/>
      <c r="E457" s="227"/>
      <c r="F457" s="228"/>
      <c r="G457" s="220"/>
      <c r="H457" s="221"/>
      <c r="I457"/>
      <c r="J457"/>
    </row>
    <row r="458" spans="1:244" s="215" customFormat="1" ht="17.25" customHeight="1" x14ac:dyDescent="0.25">
      <c r="A458" s="218"/>
      <c r="B458" s="223"/>
      <c r="D458" s="53"/>
      <c r="E458" s="1"/>
      <c r="F458" s="107"/>
      <c r="G458" s="1"/>
      <c r="H458" s="216"/>
      <c r="I458"/>
      <c r="J458"/>
    </row>
    <row r="459" spans="1:244" s="215" customFormat="1" ht="30" x14ac:dyDescent="0.25">
      <c r="A459" s="218"/>
      <c r="B459" s="219" t="s">
        <v>257</v>
      </c>
      <c r="C459" s="222"/>
      <c r="D459" s="222"/>
      <c r="E459" s="222"/>
      <c r="F459" s="173"/>
      <c r="G459" s="220"/>
      <c r="H459" s="221"/>
      <c r="I459"/>
      <c r="J459"/>
    </row>
    <row r="460" spans="1:244" s="215" customFormat="1" ht="185.25" x14ac:dyDescent="0.25">
      <c r="A460" s="218"/>
      <c r="B460" s="222" t="s">
        <v>275</v>
      </c>
      <c r="C460" s="222"/>
      <c r="D460" s="222"/>
      <c r="E460" s="222"/>
      <c r="F460" s="173"/>
      <c r="G460" s="220"/>
      <c r="H460" s="221"/>
      <c r="I460"/>
      <c r="J460"/>
    </row>
    <row r="461" spans="1:244" s="215" customFormat="1" ht="15.75" x14ac:dyDescent="0.25">
      <c r="A461" s="218"/>
      <c r="B461" s="222"/>
      <c r="C461" s="222"/>
      <c r="D461" s="222"/>
      <c r="E461" s="222"/>
      <c r="F461" s="173"/>
      <c r="G461" s="220"/>
      <c r="H461" s="221"/>
      <c r="I461"/>
      <c r="J461"/>
    </row>
    <row r="462" spans="1:244" s="215" customFormat="1" ht="15" customHeight="1" x14ac:dyDescent="0.25">
      <c r="A462" s="218"/>
      <c r="B462" s="222" t="s">
        <v>258</v>
      </c>
      <c r="D462" s="226"/>
      <c r="E462" s="227"/>
      <c r="F462" s="228"/>
      <c r="G462" s="220"/>
      <c r="H462" s="221"/>
      <c r="I462"/>
      <c r="J462"/>
    </row>
    <row r="463" spans="1:244" s="215" customFormat="1" ht="15.75" x14ac:dyDescent="0.25">
      <c r="A463" s="218"/>
      <c r="B463" s="223" t="s">
        <v>8</v>
      </c>
      <c r="D463" s="129">
        <v>4</v>
      </c>
      <c r="E463" s="1"/>
      <c r="F463" s="224"/>
      <c r="G463" s="1"/>
      <c r="H463" s="168">
        <f>D463*F463</f>
        <v>0</v>
      </c>
      <c r="I463"/>
      <c r="J463"/>
    </row>
    <row r="464" spans="1:244" s="215" customFormat="1" ht="15.75" x14ac:dyDescent="0.25">
      <c r="A464" s="218"/>
      <c r="B464" s="225"/>
      <c r="D464" s="226"/>
      <c r="E464" s="227"/>
      <c r="F464" s="228"/>
      <c r="G464" s="220"/>
      <c r="H464" s="221"/>
      <c r="I464"/>
      <c r="J464"/>
    </row>
    <row r="465" spans="1:10" s="215" customFormat="1" ht="15.75" x14ac:dyDescent="0.25">
      <c r="A465" s="50"/>
      <c r="B465" s="78"/>
      <c r="C465" s="1"/>
      <c r="D465" s="53"/>
      <c r="E465" s="1"/>
      <c r="F465" s="107"/>
      <c r="G465" s="108"/>
      <c r="H465" s="109"/>
      <c r="I465"/>
      <c r="J465"/>
    </row>
    <row r="466" spans="1:10" s="215" customFormat="1" ht="15.75" x14ac:dyDescent="0.25">
      <c r="A466" s="229"/>
      <c r="B466" s="230"/>
      <c r="C466" s="231"/>
      <c r="D466" s="232"/>
      <c r="E466" s="231"/>
      <c r="F466" s="233"/>
      <c r="G466" s="234"/>
      <c r="H466" s="235"/>
      <c r="I466"/>
      <c r="J466"/>
    </row>
    <row r="467" spans="1:10" s="215" customFormat="1" ht="15.75" customHeight="1" x14ac:dyDescent="0.25">
      <c r="A467" s="236" t="s">
        <v>234</v>
      </c>
      <c r="B467" s="236" t="s">
        <v>259</v>
      </c>
      <c r="C467" s="108"/>
      <c r="D467" s="211"/>
      <c r="E467" s="108"/>
      <c r="F467" s="211"/>
      <c r="G467" s="47"/>
      <c r="H467" s="55">
        <f>SUM(H458:H465)</f>
        <v>0</v>
      </c>
      <c r="I467"/>
      <c r="J467"/>
    </row>
    <row r="468" spans="1:10" s="215" customFormat="1" ht="15.75" x14ac:dyDescent="0.25">
      <c r="A468" s="237"/>
      <c r="B468" s="238"/>
      <c r="C468" s="239"/>
      <c r="D468" s="240"/>
      <c r="E468" s="239"/>
      <c r="F468" s="55"/>
      <c r="G468" s="241"/>
      <c r="H468" s="168"/>
      <c r="I468"/>
      <c r="J468"/>
    </row>
    <row r="469" spans="1:10" s="215" customFormat="1" ht="15.75" x14ac:dyDescent="0.25">
      <c r="A469" s="5"/>
      <c r="B469" s="147" t="s">
        <v>233</v>
      </c>
      <c r="C469" s="7"/>
      <c r="D469" s="8"/>
      <c r="E469" s="7"/>
      <c r="F469" s="58"/>
      <c r="G469" s="7"/>
      <c r="H469" s="80"/>
      <c r="I469"/>
      <c r="J469"/>
    </row>
    <row r="470" spans="1:10" s="1" customFormat="1" ht="15.6" customHeight="1" x14ac:dyDescent="0.25">
      <c r="A470" s="148"/>
      <c r="B470" s="147" t="s">
        <v>268</v>
      </c>
      <c r="C470" s="69"/>
      <c r="D470" s="24"/>
      <c r="E470" s="214"/>
      <c r="F470" s="30"/>
      <c r="G470" s="24"/>
      <c r="H470" s="34"/>
      <c r="I470"/>
      <c r="J470"/>
    </row>
    <row r="471" spans="1:10" s="1" customFormat="1" ht="15.75" x14ac:dyDescent="0.25">
      <c r="A471" s="148"/>
      <c r="B471" s="147" t="s">
        <v>269</v>
      </c>
      <c r="C471" s="69"/>
      <c r="D471" s="24"/>
      <c r="E471" s="214"/>
      <c r="F471" s="30"/>
      <c r="G471" s="24"/>
      <c r="H471" s="34"/>
      <c r="I471"/>
      <c r="J471"/>
    </row>
    <row r="472" spans="1:10" s="1" customFormat="1" ht="15.75" x14ac:dyDescent="0.25">
      <c r="A472" s="148"/>
      <c r="B472" s="276"/>
      <c r="C472" s="69"/>
      <c r="D472" s="24"/>
      <c r="E472" s="24"/>
      <c r="F472" s="30"/>
      <c r="G472" s="24"/>
      <c r="H472" s="34"/>
      <c r="I472"/>
      <c r="J472"/>
    </row>
    <row r="473" spans="1:10" s="1" customFormat="1" x14ac:dyDescent="0.25">
      <c r="A473" s="23"/>
      <c r="B473" s="170" t="s">
        <v>91</v>
      </c>
      <c r="C473" s="7"/>
      <c r="D473" s="8"/>
      <c r="E473" s="25"/>
      <c r="F473" s="31"/>
      <c r="G473" s="30"/>
      <c r="H473" s="31"/>
      <c r="I473"/>
      <c r="J473"/>
    </row>
    <row r="474" spans="1:10" ht="14.25" customHeight="1" x14ac:dyDescent="0.25">
      <c r="B474" s="259" t="s">
        <v>261</v>
      </c>
      <c r="C474" s="7"/>
      <c r="D474" s="8"/>
      <c r="F474" s="31"/>
      <c r="G474" s="30"/>
      <c r="H474" s="31"/>
    </row>
    <row r="475" spans="1:10" ht="14.25" customHeight="1" x14ac:dyDescent="0.25">
      <c r="B475" s="259" t="s">
        <v>265</v>
      </c>
      <c r="C475" s="7"/>
      <c r="D475" s="8"/>
      <c r="F475" s="31"/>
      <c r="G475" s="30"/>
      <c r="H475" s="31"/>
    </row>
    <row r="476" spans="1:10" ht="14.25" customHeight="1" x14ac:dyDescent="0.25">
      <c r="B476" s="259" t="s">
        <v>266</v>
      </c>
      <c r="C476" s="7"/>
      <c r="D476" s="8"/>
      <c r="F476" s="31"/>
      <c r="G476" s="30"/>
      <c r="H476" s="31"/>
    </row>
    <row r="477" spans="1:10" ht="14.25" customHeight="1" x14ac:dyDescent="0.25">
      <c r="B477" s="259" t="s">
        <v>267</v>
      </c>
      <c r="C477" s="7"/>
      <c r="D477" s="8"/>
      <c r="F477" s="31"/>
      <c r="G477" s="30"/>
      <c r="H477" s="31"/>
    </row>
    <row r="478" spans="1:10" x14ac:dyDescent="0.25">
      <c r="B478" s="170"/>
      <c r="C478" s="7"/>
      <c r="D478" s="8"/>
      <c r="F478" s="31"/>
      <c r="G478" s="30"/>
      <c r="H478" s="31"/>
    </row>
    <row r="479" spans="1:10" x14ac:dyDescent="0.25">
      <c r="F479" s="31"/>
      <c r="H479" s="32"/>
    </row>
    <row r="480" spans="1:10" x14ac:dyDescent="0.25">
      <c r="B480" s="311" t="s">
        <v>273</v>
      </c>
      <c r="D480" s="33"/>
      <c r="F480" s="294" t="s">
        <v>277</v>
      </c>
      <c r="H480" s="32"/>
    </row>
    <row r="481" spans="1:8" x14ac:dyDescent="0.25">
      <c r="F481" s="31"/>
      <c r="H481" s="32"/>
    </row>
    <row r="482" spans="1:8" ht="15.75" x14ac:dyDescent="0.25">
      <c r="A482" s="148"/>
      <c r="B482" s="68" t="s">
        <v>149</v>
      </c>
      <c r="C482" s="69"/>
      <c r="F482" s="31"/>
      <c r="H482" s="32"/>
    </row>
    <row r="483" spans="1:8" ht="15.75" x14ac:dyDescent="0.25">
      <c r="A483" s="148"/>
      <c r="B483" s="68"/>
      <c r="C483" s="69"/>
      <c r="F483" s="31"/>
      <c r="H483" s="32"/>
    </row>
    <row r="484" spans="1:8" ht="14.25" customHeight="1" x14ac:dyDescent="0.25">
      <c r="A484" s="67" t="s">
        <v>95</v>
      </c>
      <c r="B484" s="149" t="s">
        <v>4</v>
      </c>
      <c r="F484" s="31"/>
      <c r="H484" s="150">
        <f>SUM(H111)</f>
        <v>0</v>
      </c>
    </row>
    <row r="485" spans="1:8" ht="14.25" customHeight="1" x14ac:dyDescent="0.25">
      <c r="A485" s="36"/>
      <c r="B485" s="60"/>
      <c r="F485" s="31"/>
      <c r="H485" s="32"/>
    </row>
    <row r="486" spans="1:8" ht="14.25" customHeight="1" x14ac:dyDescent="0.25">
      <c r="A486" s="67" t="s">
        <v>97</v>
      </c>
      <c r="B486" s="68" t="s">
        <v>98</v>
      </c>
      <c r="C486" s="69"/>
      <c r="F486" s="42"/>
      <c r="G486" s="7"/>
      <c r="H486" s="42"/>
    </row>
    <row r="487" spans="1:8" ht="14.25" customHeight="1" x14ac:dyDescent="0.25">
      <c r="A487" s="67"/>
      <c r="B487" s="68"/>
      <c r="C487" s="69"/>
      <c r="F487" s="42"/>
      <c r="G487" s="7"/>
      <c r="H487" s="42"/>
    </row>
    <row r="488" spans="1:8" ht="14.25" customHeight="1" x14ac:dyDescent="0.25">
      <c r="A488" s="148" t="s">
        <v>3</v>
      </c>
      <c r="B488" s="69" t="s">
        <v>13</v>
      </c>
      <c r="C488" s="69"/>
      <c r="F488" s="42"/>
      <c r="G488" s="58"/>
      <c r="H488" s="150">
        <f>SUM(H126)</f>
        <v>0</v>
      </c>
    </row>
    <row r="489" spans="1:8" ht="14.25" customHeight="1" x14ac:dyDescent="0.25">
      <c r="A489" s="148"/>
      <c r="B489" s="69"/>
      <c r="C489" s="69"/>
      <c r="F489" s="42"/>
      <c r="G489" s="58"/>
      <c r="H489" s="296"/>
    </row>
    <row r="490" spans="1:8" ht="14.25" customHeight="1" x14ac:dyDescent="0.25">
      <c r="A490" s="148" t="s">
        <v>12</v>
      </c>
      <c r="B490" s="69" t="s">
        <v>16</v>
      </c>
      <c r="C490" s="69"/>
      <c r="F490" s="42"/>
      <c r="G490" s="58"/>
      <c r="H490" s="150">
        <f>SUM(H218)</f>
        <v>0</v>
      </c>
    </row>
    <row r="491" spans="1:8" ht="14.25" customHeight="1" x14ac:dyDescent="0.25">
      <c r="A491" s="148"/>
      <c r="B491" s="69"/>
      <c r="C491" s="69"/>
      <c r="F491" s="42"/>
      <c r="G491" s="58"/>
      <c r="H491" s="297"/>
    </row>
    <row r="492" spans="1:8" ht="14.25" customHeight="1" x14ac:dyDescent="0.25">
      <c r="A492" s="148" t="s">
        <v>15</v>
      </c>
      <c r="B492" s="69" t="s">
        <v>24</v>
      </c>
      <c r="C492" s="69"/>
      <c r="F492" s="42"/>
      <c r="G492" s="58"/>
      <c r="H492" s="150">
        <f>SUM(H245)</f>
        <v>0</v>
      </c>
    </row>
    <row r="493" spans="1:8" ht="14.25" customHeight="1" x14ac:dyDescent="0.25">
      <c r="A493" s="148"/>
      <c r="B493" s="69"/>
      <c r="C493" s="69"/>
      <c r="F493" s="42"/>
      <c r="G493" s="58"/>
      <c r="H493" s="298"/>
    </row>
    <row r="494" spans="1:8" ht="14.25" customHeight="1" x14ac:dyDescent="0.25">
      <c r="A494" s="151" t="s">
        <v>23</v>
      </c>
      <c r="B494" s="152" t="s">
        <v>150</v>
      </c>
      <c r="C494" s="69"/>
      <c r="F494" s="42"/>
      <c r="G494" s="7"/>
      <c r="H494" s="150">
        <f>SUM(H284)</f>
        <v>0</v>
      </c>
    </row>
    <row r="495" spans="1:8" ht="14.25" customHeight="1" x14ac:dyDescent="0.25">
      <c r="A495" s="148"/>
      <c r="B495" s="153"/>
      <c r="C495" s="69"/>
      <c r="F495" s="42"/>
      <c r="G495" s="58"/>
      <c r="H495" s="298"/>
    </row>
    <row r="496" spans="1:8" ht="14.25" customHeight="1" x14ac:dyDescent="0.25">
      <c r="A496" s="148" t="s">
        <v>32</v>
      </c>
      <c r="B496" s="152" t="s">
        <v>98</v>
      </c>
      <c r="C496" s="69"/>
      <c r="F496" s="42"/>
      <c r="G496" s="7"/>
      <c r="H496" s="150">
        <f>SUM(H366)</f>
        <v>0</v>
      </c>
    </row>
    <row r="497" spans="1:8" ht="14.25" customHeight="1" x14ac:dyDescent="0.25">
      <c r="A497" s="148"/>
      <c r="B497" s="153"/>
      <c r="C497" s="69"/>
      <c r="F497" s="42"/>
      <c r="G497" s="58"/>
      <c r="H497" s="298"/>
    </row>
    <row r="498" spans="1:8" ht="14.25" customHeight="1" x14ac:dyDescent="0.25">
      <c r="A498" s="148" t="s">
        <v>37</v>
      </c>
      <c r="B498" s="69" t="s">
        <v>151</v>
      </c>
      <c r="C498" s="69"/>
      <c r="F498" s="42"/>
      <c r="G498" s="58"/>
      <c r="H498" s="150">
        <f>SUM(H418)</f>
        <v>0</v>
      </c>
    </row>
    <row r="499" spans="1:8" ht="14.25" customHeight="1" x14ac:dyDescent="0.25">
      <c r="A499" s="148"/>
      <c r="B499" s="69"/>
      <c r="C499" s="69"/>
      <c r="F499" s="42"/>
      <c r="G499" s="58"/>
      <c r="H499" s="298"/>
    </row>
    <row r="500" spans="1:8" ht="14.25" customHeight="1" x14ac:dyDescent="0.25">
      <c r="A500" s="154" t="s">
        <v>47</v>
      </c>
      <c r="B500" s="155" t="s">
        <v>143</v>
      </c>
      <c r="C500" s="26"/>
      <c r="D500" s="8"/>
      <c r="E500" s="7"/>
      <c r="F500" s="42"/>
      <c r="H500" s="150">
        <f>SUM(H444)</f>
        <v>0</v>
      </c>
    </row>
    <row r="501" spans="1:8" ht="14.25" customHeight="1" x14ac:dyDescent="0.25">
      <c r="A501" s="67"/>
      <c r="B501" s="68"/>
      <c r="C501" s="69"/>
      <c r="F501" s="42"/>
      <c r="G501" s="7"/>
      <c r="H501" s="83"/>
    </row>
    <row r="502" spans="1:8" ht="14.25" customHeight="1" x14ac:dyDescent="0.25">
      <c r="A502" s="67" t="s">
        <v>234</v>
      </c>
      <c r="B502" s="306" t="s">
        <v>260</v>
      </c>
      <c r="F502" s="31"/>
      <c r="H502" s="150">
        <f>H467</f>
        <v>0</v>
      </c>
    </row>
    <row r="503" spans="1:8" ht="14.25" customHeight="1" x14ac:dyDescent="0.25">
      <c r="A503" s="36"/>
      <c r="B503" s="60"/>
      <c r="F503" s="31"/>
      <c r="H503" s="299"/>
    </row>
    <row r="504" spans="1:8" ht="14.25" customHeight="1" x14ac:dyDescent="0.25">
      <c r="A504" s="156"/>
      <c r="B504" s="157"/>
      <c r="C504" s="158"/>
      <c r="D504" s="20"/>
      <c r="E504" s="19"/>
      <c r="F504" s="21"/>
      <c r="G504" s="19"/>
      <c r="H504" s="300"/>
    </row>
    <row r="505" spans="1:8" ht="14.25" customHeight="1" x14ac:dyDescent="0.25">
      <c r="A505" s="159"/>
      <c r="B505" s="149" t="s">
        <v>152</v>
      </c>
      <c r="C505" s="26"/>
      <c r="D505" s="8"/>
      <c r="E505" s="7"/>
      <c r="F505" s="42"/>
      <c r="G505" s="58"/>
      <c r="H505" s="150">
        <f>SUM(H484:H502)</f>
        <v>0</v>
      </c>
    </row>
    <row r="506" spans="1:8" ht="14.25" customHeight="1" x14ac:dyDescent="0.25">
      <c r="A506" s="160"/>
      <c r="B506" s="161"/>
      <c r="C506" s="162"/>
      <c r="D506" s="65"/>
      <c r="E506" s="64"/>
      <c r="F506" s="57"/>
      <c r="G506" s="64"/>
      <c r="H506" s="163"/>
    </row>
    <row r="507" spans="1:8" ht="14.25" customHeight="1" x14ac:dyDescent="0.25">
      <c r="A507" s="159"/>
      <c r="B507" s="164"/>
      <c r="C507" s="26"/>
      <c r="D507" s="8"/>
      <c r="E507" s="7"/>
      <c r="F507" s="58"/>
      <c r="H507" s="144"/>
    </row>
    <row r="508" spans="1:8" ht="14.25" customHeight="1" x14ac:dyDescent="0.25">
      <c r="H508" s="73"/>
    </row>
    <row r="509" spans="1:8" ht="14.25" customHeight="1" x14ac:dyDescent="0.25">
      <c r="H509" s="73"/>
    </row>
    <row r="510" spans="1:8" ht="14.25" customHeight="1" x14ac:dyDescent="0.25">
      <c r="H510" s="73"/>
    </row>
    <row r="511" spans="1:8" ht="14.25" customHeight="1" x14ac:dyDescent="0.25">
      <c r="H511" s="73"/>
    </row>
  </sheetData>
  <mergeCells count="2">
    <mergeCell ref="F114:H114"/>
    <mergeCell ref="B118:G118"/>
  </mergeCells>
  <pageMargins left="0.59055118110236227" right="0.19685039370078741" top="0.59055118110236227" bottom="1.1811023622047245" header="0.51181102362204722" footer="0.39370078740157483"/>
  <pageSetup paperSize="9" scale="76" orientation="portrait" r:id="rId1"/>
  <headerFooter alignWithMargins="0">
    <oddFooter>&amp;L&amp;"Arial,Italic"
______________________________________________________________________________________
Broj projekta: 2735/2 - Rekonstrukcija kanalizacijske mreže aglomeracije „Križevci“ - ETAPA 2&amp;R&amp;P</oddFooter>
  </headerFooter>
  <rowBreaks count="23" manualBreakCount="23">
    <brk id="25" max="7" man="1"/>
    <brk id="40" max="7" man="1"/>
    <brk id="55" max="7" man="1"/>
    <brk id="57" min="1" max="7" man="1"/>
    <brk id="64" max="16383" man="1"/>
    <brk id="89" max="16383" man="1"/>
    <brk id="117" min="1" max="7" man="1"/>
    <brk id="132" max="7" man="1"/>
    <brk id="163" max="7" man="1"/>
    <brk id="188" max="7" man="1"/>
    <brk id="226" min="1" max="7" man="1"/>
    <brk id="252" min="1" max="7" man="1"/>
    <brk id="271" max="16383" man="1"/>
    <brk id="280" max="16383" man="1"/>
    <brk id="291" min="1" max="7" man="1"/>
    <brk id="341" max="16383" man="1"/>
    <brk id="372" max="7" man="1"/>
    <brk id="377" max="16383" man="1"/>
    <brk id="396" max="16383" man="1"/>
    <brk id="424" min="1" max="7" man="1"/>
    <brk id="451" max="16383" man="1"/>
    <brk id="463" max="16383" man="1"/>
    <brk id="473"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14"/>
  <sheetViews>
    <sheetView topLeftCell="A487" workbookViewId="0">
      <selection activeCell="K462" sqref="K462"/>
    </sheetView>
  </sheetViews>
  <sheetFormatPr defaultRowHeight="15" x14ac:dyDescent="0.25"/>
  <cols>
    <col min="1" max="1" width="3.28515625" style="23" customWidth="1"/>
    <col min="2" max="2" width="56" style="33" customWidth="1"/>
    <col min="3" max="3" width="1.7109375" style="25" customWidth="1"/>
    <col min="4" max="4" width="9.7109375" style="24" customWidth="1"/>
    <col min="5" max="5" width="3.140625" style="25" customWidth="1"/>
    <col min="6" max="6" width="10.5703125" style="24" customWidth="1"/>
    <col min="7" max="7" width="0.85546875" style="25" customWidth="1"/>
    <col min="8" max="8" width="14.85546875" style="24" customWidth="1"/>
  </cols>
  <sheetData>
    <row r="1" spans="1:8" x14ac:dyDescent="0.25">
      <c r="A1" s="5"/>
      <c r="B1" s="6"/>
      <c r="C1" s="7"/>
      <c r="D1" s="8"/>
      <c r="E1" s="7"/>
      <c r="F1" s="9"/>
      <c r="G1" s="7"/>
      <c r="H1" s="8"/>
    </row>
    <row r="2" spans="1:8" x14ac:dyDescent="0.25">
      <c r="A2" s="10"/>
      <c r="B2" s="6"/>
      <c r="C2" s="7"/>
      <c r="D2" s="8"/>
      <c r="E2" s="7"/>
      <c r="F2" s="9"/>
      <c r="G2" s="7"/>
      <c r="H2" s="8"/>
    </row>
    <row r="3" spans="1:8" x14ac:dyDescent="0.25">
      <c r="A3" s="11" t="s">
        <v>48</v>
      </c>
      <c r="B3" s="12"/>
      <c r="C3" s="13"/>
      <c r="D3" s="14"/>
      <c r="E3" s="13"/>
      <c r="F3" s="15"/>
      <c r="G3" s="13"/>
      <c r="H3" s="16"/>
    </row>
    <row r="4" spans="1:8" x14ac:dyDescent="0.25">
      <c r="A4" s="17"/>
      <c r="B4" s="18"/>
      <c r="C4" s="19"/>
      <c r="D4" s="20"/>
      <c r="E4" s="19"/>
      <c r="F4" s="21"/>
      <c r="G4" s="22"/>
      <c r="H4" s="21"/>
    </row>
    <row r="5" spans="1:8" x14ac:dyDescent="0.25">
      <c r="B5" s="170" t="s">
        <v>91</v>
      </c>
      <c r="C5" s="7"/>
      <c r="D5" s="8"/>
      <c r="F5" s="31"/>
      <c r="G5" s="30"/>
      <c r="H5" s="31"/>
    </row>
    <row r="6" spans="1:8" x14ac:dyDescent="0.25">
      <c r="B6" s="259" t="s">
        <v>261</v>
      </c>
      <c r="C6" s="52"/>
      <c r="D6" s="176"/>
      <c r="E6" s="176"/>
      <c r="F6" s="31"/>
      <c r="G6" s="30"/>
      <c r="H6" s="31"/>
    </row>
    <row r="7" spans="1:8" x14ac:dyDescent="0.25">
      <c r="B7" s="259" t="s">
        <v>265</v>
      </c>
      <c r="C7" s="52"/>
      <c r="D7" s="176"/>
      <c r="E7" s="260"/>
      <c r="F7" s="31"/>
      <c r="G7" s="30"/>
      <c r="H7" s="31"/>
    </row>
    <row r="8" spans="1:8" x14ac:dyDescent="0.25">
      <c r="B8" s="259" t="s">
        <v>266</v>
      </c>
      <c r="C8" s="52"/>
      <c r="D8" s="176"/>
      <c r="E8" s="260"/>
      <c r="F8" s="31"/>
      <c r="G8" s="30"/>
      <c r="H8" s="31"/>
    </row>
    <row r="9" spans="1:8" x14ac:dyDescent="0.25">
      <c r="B9" s="259" t="s">
        <v>267</v>
      </c>
      <c r="C9" s="52"/>
      <c r="D9" s="176"/>
      <c r="E9" s="260"/>
      <c r="F9" s="31"/>
      <c r="G9" s="30"/>
      <c r="H9" s="31"/>
    </row>
    <row r="10" spans="1:8" x14ac:dyDescent="0.25">
      <c r="B10" s="259"/>
      <c r="C10" s="52"/>
      <c r="D10" s="176"/>
      <c r="E10" s="260"/>
      <c r="F10" s="31"/>
      <c r="G10" s="30"/>
      <c r="H10" s="31"/>
    </row>
    <row r="11" spans="1:8" x14ac:dyDescent="0.25">
      <c r="B11" s="29" t="s">
        <v>49</v>
      </c>
      <c r="C11" s="28"/>
      <c r="E11" s="28"/>
      <c r="F11" s="28"/>
    </row>
    <row r="12" spans="1:8" x14ac:dyDescent="0.25">
      <c r="D12" s="293" t="s">
        <v>272</v>
      </c>
    </row>
    <row r="13" spans="1:8" x14ac:dyDescent="0.25">
      <c r="D13" s="294" t="s">
        <v>276</v>
      </c>
      <c r="E13" s="72"/>
      <c r="F13" s="150">
        <v>66</v>
      </c>
      <c r="G13" s="64"/>
      <c r="H13" s="277"/>
    </row>
    <row r="14" spans="1:8" x14ac:dyDescent="0.25">
      <c r="B14" s="123" t="s">
        <v>92</v>
      </c>
      <c r="D14" s="25"/>
      <c r="F14" s="75">
        <f>F13</f>
        <v>66</v>
      </c>
      <c r="H14" s="34" t="s">
        <v>244</v>
      </c>
    </row>
    <row r="15" spans="1:8" x14ac:dyDescent="0.25">
      <c r="F15" s="30"/>
      <c r="H15" s="34"/>
    </row>
    <row r="16" spans="1:8" ht="63" customHeight="1" x14ac:dyDescent="0.25">
      <c r="A16" s="278"/>
      <c r="B16" s="279" t="s">
        <v>50</v>
      </c>
      <c r="F16" s="30"/>
    </row>
    <row r="17" spans="1:8" ht="85.5" x14ac:dyDescent="0.25">
      <c r="A17" s="278"/>
      <c r="B17" s="279" t="s">
        <v>51</v>
      </c>
      <c r="F17" s="30"/>
      <c r="H17" s="34"/>
    </row>
    <row r="18" spans="1:8" ht="42.75" x14ac:dyDescent="0.25">
      <c r="A18" s="278"/>
      <c r="B18" s="279" t="s">
        <v>52</v>
      </c>
      <c r="F18" s="30"/>
      <c r="H18" s="34"/>
    </row>
    <row r="19" spans="1:8" ht="57" x14ac:dyDescent="0.25">
      <c r="A19" s="278"/>
      <c r="B19" s="279" t="s">
        <v>53</v>
      </c>
      <c r="F19" s="30"/>
      <c r="H19" s="34"/>
    </row>
    <row r="20" spans="1:8" ht="71.25" x14ac:dyDescent="0.25">
      <c r="A20" s="278"/>
      <c r="B20" s="279" t="s">
        <v>54</v>
      </c>
      <c r="F20" s="30"/>
      <c r="H20" s="34"/>
    </row>
    <row r="21" spans="1:8" ht="42.75" x14ac:dyDescent="0.25">
      <c r="A21" s="278"/>
      <c r="B21" s="279" t="s">
        <v>55</v>
      </c>
      <c r="F21" s="30"/>
      <c r="H21" s="34"/>
    </row>
    <row r="22" spans="1:8" x14ac:dyDescent="0.25">
      <c r="A22" s="278"/>
      <c r="B22" s="280"/>
      <c r="F22" s="30"/>
      <c r="H22" s="34"/>
    </row>
    <row r="23" spans="1:8" ht="142.5" x14ac:dyDescent="0.25">
      <c r="A23" s="278"/>
      <c r="B23" s="279" t="s">
        <v>56</v>
      </c>
      <c r="F23" s="30"/>
      <c r="H23" s="34"/>
    </row>
    <row r="24" spans="1:8" ht="28.5" x14ac:dyDescent="0.25">
      <c r="A24" s="278"/>
      <c r="B24" s="279" t="s">
        <v>57</v>
      </c>
      <c r="F24" s="30"/>
      <c r="H24" s="34"/>
    </row>
    <row r="25" spans="1:8" ht="114" x14ac:dyDescent="0.25">
      <c r="A25" s="278"/>
      <c r="B25" s="279" t="s">
        <v>58</v>
      </c>
      <c r="F25" s="30"/>
      <c r="H25" s="34"/>
    </row>
    <row r="26" spans="1:8" x14ac:dyDescent="0.25">
      <c r="A26" s="278"/>
      <c r="B26" s="280"/>
      <c r="F26" s="30"/>
      <c r="H26" s="34"/>
    </row>
    <row r="27" spans="1:8" ht="114" x14ac:dyDescent="0.25">
      <c r="A27" s="278"/>
      <c r="B27" s="279" t="s">
        <v>59</v>
      </c>
      <c r="F27" s="30"/>
      <c r="H27" s="34"/>
    </row>
    <row r="28" spans="1:8" ht="42.75" x14ac:dyDescent="0.25">
      <c r="A28" s="278"/>
      <c r="B28" s="279" t="s">
        <v>60</v>
      </c>
      <c r="F28" s="30"/>
      <c r="H28" s="34"/>
    </row>
    <row r="29" spans="1:8" ht="42.75" x14ac:dyDescent="0.25">
      <c r="A29" s="278"/>
      <c r="B29" s="279" t="s">
        <v>61</v>
      </c>
      <c r="F29" s="30"/>
      <c r="H29" s="34"/>
    </row>
    <row r="30" spans="1:8" ht="57" x14ac:dyDescent="0.25">
      <c r="A30" s="278"/>
      <c r="B30" s="279" t="s">
        <v>62</v>
      </c>
      <c r="F30" s="30"/>
      <c r="H30" s="34"/>
    </row>
    <row r="31" spans="1:8" ht="42.75" x14ac:dyDescent="0.25">
      <c r="A31" s="278"/>
      <c r="B31" s="279" t="s">
        <v>63</v>
      </c>
      <c r="F31" s="30"/>
      <c r="H31" s="34"/>
    </row>
    <row r="32" spans="1:8" ht="57" x14ac:dyDescent="0.25">
      <c r="A32" s="278"/>
      <c r="B32" s="256" t="s">
        <v>173</v>
      </c>
      <c r="F32" s="30"/>
      <c r="H32" s="34"/>
    </row>
    <row r="33" spans="1:8" x14ac:dyDescent="0.25">
      <c r="A33" s="278"/>
      <c r="B33" s="279"/>
      <c r="F33" s="30"/>
      <c r="H33" s="34"/>
    </row>
    <row r="34" spans="1:8" ht="85.5" x14ac:dyDescent="0.25">
      <c r="A34" s="278"/>
      <c r="B34" s="279" t="s">
        <v>64</v>
      </c>
      <c r="F34" s="30"/>
      <c r="H34" s="34"/>
    </row>
    <row r="35" spans="1:8" ht="42.75" x14ac:dyDescent="0.25">
      <c r="A35" s="278"/>
      <c r="B35" s="171" t="s">
        <v>174</v>
      </c>
      <c r="F35" s="30"/>
      <c r="H35" s="34"/>
    </row>
    <row r="36" spans="1:8" ht="85.5" x14ac:dyDescent="0.25">
      <c r="A36" s="278"/>
      <c r="B36" s="279" t="s">
        <v>65</v>
      </c>
      <c r="F36" s="30"/>
      <c r="H36" s="34"/>
    </row>
    <row r="37" spans="1:8" ht="142.5" x14ac:dyDescent="0.25">
      <c r="A37" s="278"/>
      <c r="B37" s="281" t="s">
        <v>175</v>
      </c>
      <c r="F37" s="30"/>
      <c r="H37" s="34"/>
    </row>
    <row r="38" spans="1:8" ht="57" x14ac:dyDescent="0.25">
      <c r="A38" s="278"/>
      <c r="B38" s="279" t="s">
        <v>66</v>
      </c>
      <c r="F38" s="30"/>
      <c r="H38" s="34"/>
    </row>
    <row r="39" spans="1:8" ht="57" x14ac:dyDescent="0.25">
      <c r="A39" s="278"/>
      <c r="B39" s="279" t="s">
        <v>67</v>
      </c>
      <c r="F39" s="30"/>
      <c r="H39" s="34"/>
    </row>
    <row r="40" spans="1:8" ht="28.5" x14ac:dyDescent="0.25">
      <c r="A40" s="278"/>
      <c r="B40" s="279" t="s">
        <v>68</v>
      </c>
      <c r="F40" s="30"/>
      <c r="H40" s="34"/>
    </row>
    <row r="41" spans="1:8" ht="71.25" x14ac:dyDescent="0.25">
      <c r="A41" s="278"/>
      <c r="B41" s="279" t="s">
        <v>69</v>
      </c>
      <c r="F41" s="30"/>
      <c r="H41" s="34"/>
    </row>
    <row r="42" spans="1:8" ht="99.75" x14ac:dyDescent="0.25">
      <c r="A42" s="282"/>
      <c r="B42" s="283" t="s">
        <v>93</v>
      </c>
      <c r="D42" s="35"/>
      <c r="E42" s="35"/>
      <c r="F42" s="25"/>
      <c r="H42" s="35"/>
    </row>
    <row r="43" spans="1:8" x14ac:dyDescent="0.25">
      <c r="A43" s="282"/>
      <c r="B43" s="284"/>
      <c r="D43" s="35"/>
      <c r="E43" s="35"/>
      <c r="F43" s="25"/>
      <c r="H43" s="35"/>
    </row>
    <row r="44" spans="1:8" ht="85.5" x14ac:dyDescent="0.25">
      <c r="A44" s="278"/>
      <c r="B44" s="279" t="s">
        <v>70</v>
      </c>
      <c r="F44" s="30"/>
      <c r="H44" s="34"/>
    </row>
    <row r="45" spans="1:8" x14ac:dyDescent="0.25">
      <c r="A45" s="278"/>
      <c r="B45" s="279"/>
      <c r="F45" s="30"/>
      <c r="H45" s="34"/>
    </row>
    <row r="46" spans="1:8" ht="28.5" x14ac:dyDescent="0.25">
      <c r="A46" s="278"/>
      <c r="B46" s="279" t="s">
        <v>71</v>
      </c>
      <c r="F46" s="30"/>
      <c r="H46" s="34"/>
    </row>
    <row r="47" spans="1:8" ht="71.25" x14ac:dyDescent="0.25">
      <c r="A47" s="278"/>
      <c r="B47" s="281" t="s">
        <v>176</v>
      </c>
      <c r="F47" s="30"/>
      <c r="H47" s="34"/>
    </row>
    <row r="48" spans="1:8" ht="42.75" x14ac:dyDescent="0.25">
      <c r="A48" s="278"/>
      <c r="B48" s="279" t="s">
        <v>72</v>
      </c>
      <c r="F48" s="30"/>
      <c r="H48" s="34"/>
    </row>
    <row r="49" spans="1:8" ht="57" x14ac:dyDescent="0.25">
      <c r="A49" s="278"/>
      <c r="B49" s="279" t="s">
        <v>73</v>
      </c>
      <c r="F49" s="30"/>
      <c r="H49" s="34"/>
    </row>
    <row r="50" spans="1:8" ht="171" x14ac:dyDescent="0.25">
      <c r="A50" s="278"/>
      <c r="B50" s="222" t="s">
        <v>177</v>
      </c>
      <c r="F50" s="30"/>
      <c r="H50" s="34"/>
    </row>
    <row r="51" spans="1:8" ht="42.75" x14ac:dyDescent="0.25">
      <c r="A51" s="278"/>
      <c r="B51" s="279" t="s">
        <v>74</v>
      </c>
      <c r="F51" s="30"/>
      <c r="H51" s="34"/>
    </row>
    <row r="52" spans="1:8" x14ac:dyDescent="0.25">
      <c r="A52" s="278"/>
      <c r="B52" s="279"/>
      <c r="F52" s="30"/>
      <c r="H52" s="34"/>
    </row>
    <row r="53" spans="1:8" ht="85.5" x14ac:dyDescent="0.25">
      <c r="A53" s="285"/>
      <c r="B53" s="283" t="s">
        <v>94</v>
      </c>
      <c r="E53" s="24"/>
      <c r="F53" s="25"/>
      <c r="H53" s="31"/>
    </row>
    <row r="54" spans="1:8" x14ac:dyDescent="0.25">
      <c r="A54" s="278"/>
      <c r="B54" s="279"/>
      <c r="F54" s="30"/>
      <c r="H54" s="34"/>
    </row>
    <row r="55" spans="1:8" ht="57" x14ac:dyDescent="0.25">
      <c r="A55" s="278"/>
      <c r="B55" s="279" t="s">
        <v>75</v>
      </c>
      <c r="F55" s="30"/>
      <c r="H55" s="34"/>
    </row>
    <row r="56" spans="1:8" x14ac:dyDescent="0.25">
      <c r="A56" s="278"/>
      <c r="B56" s="279"/>
      <c r="F56" s="30"/>
      <c r="H56" s="34"/>
    </row>
    <row r="57" spans="1:8" x14ac:dyDescent="0.25">
      <c r="A57" s="278"/>
      <c r="B57" s="286"/>
      <c r="E57" s="31"/>
      <c r="F57" s="30"/>
      <c r="G57" s="31"/>
      <c r="H57" s="34"/>
    </row>
    <row r="58" spans="1:8" x14ac:dyDescent="0.25">
      <c r="A58" s="287" t="s">
        <v>95</v>
      </c>
      <c r="B58" s="286" t="s">
        <v>4</v>
      </c>
      <c r="C58" s="37"/>
      <c r="F58" s="31"/>
      <c r="G58" s="30"/>
      <c r="H58" s="31"/>
    </row>
    <row r="59" spans="1:8" x14ac:dyDescent="0.25">
      <c r="A59" s="278"/>
      <c r="B59" s="283"/>
      <c r="F59" s="31"/>
      <c r="G59" s="30"/>
      <c r="H59" s="31"/>
    </row>
    <row r="60" spans="1:8" x14ac:dyDescent="0.25">
      <c r="A60" s="288"/>
      <c r="B60" s="286" t="s">
        <v>303</v>
      </c>
      <c r="F60" s="31"/>
      <c r="G60" s="30"/>
      <c r="H60" s="31"/>
    </row>
    <row r="61" spans="1:8" x14ac:dyDescent="0.25">
      <c r="A61" s="278"/>
      <c r="B61" s="283"/>
      <c r="F61" s="31"/>
      <c r="G61" s="30"/>
      <c r="H61" s="31"/>
    </row>
    <row r="62" spans="1:8" ht="28.5" x14ac:dyDescent="0.25">
      <c r="A62" s="278"/>
      <c r="B62" s="283" t="s">
        <v>9</v>
      </c>
      <c r="F62" s="31"/>
      <c r="G62" s="30"/>
      <c r="H62" s="31"/>
    </row>
    <row r="63" spans="1:8" ht="85.5" x14ac:dyDescent="0.25">
      <c r="A63" s="278"/>
      <c r="B63" s="256" t="s">
        <v>179</v>
      </c>
      <c r="F63" s="31"/>
      <c r="G63" s="30"/>
      <c r="H63" s="31"/>
    </row>
    <row r="64" spans="1:8" x14ac:dyDescent="0.25">
      <c r="A64" s="278"/>
      <c r="B64" s="283"/>
      <c r="F64" s="31"/>
      <c r="G64" s="30"/>
      <c r="H64" s="31"/>
    </row>
    <row r="65" spans="1:8" x14ac:dyDescent="0.25">
      <c r="A65" s="278"/>
      <c r="B65" s="283" t="s">
        <v>5</v>
      </c>
      <c r="F65" s="31"/>
      <c r="G65" s="30"/>
      <c r="H65" s="31"/>
    </row>
    <row r="66" spans="1:8" x14ac:dyDescent="0.25">
      <c r="A66" s="278"/>
      <c r="B66" s="289" t="s">
        <v>6</v>
      </c>
      <c r="F66" s="31"/>
      <c r="G66" s="30"/>
      <c r="H66" s="39"/>
    </row>
    <row r="67" spans="1:8" x14ac:dyDescent="0.25">
      <c r="A67" s="278"/>
      <c r="B67" s="289"/>
      <c r="F67" s="31"/>
      <c r="G67" s="30"/>
      <c r="H67" s="42"/>
    </row>
    <row r="68" spans="1:8" ht="45" x14ac:dyDescent="0.25">
      <c r="A68" s="278"/>
      <c r="B68" s="77" t="s">
        <v>304</v>
      </c>
      <c r="F68" s="31"/>
      <c r="G68" s="30"/>
      <c r="H68" s="31"/>
    </row>
    <row r="69" spans="1:8" x14ac:dyDescent="0.25">
      <c r="A69" s="278"/>
      <c r="B69" s="77"/>
      <c r="F69" s="31"/>
      <c r="G69" s="30"/>
      <c r="H69" s="31"/>
    </row>
    <row r="70" spans="1:8" ht="71.25" x14ac:dyDescent="0.25">
      <c r="A70" s="278"/>
      <c r="B70" s="256" t="s">
        <v>180</v>
      </c>
      <c r="F70" s="31"/>
      <c r="G70" s="30"/>
      <c r="H70" s="31"/>
    </row>
    <row r="71" spans="1:8" ht="85.5" x14ac:dyDescent="0.25">
      <c r="A71" s="278"/>
      <c r="B71" s="256" t="s">
        <v>181</v>
      </c>
      <c r="F71" s="31"/>
      <c r="G71" s="30"/>
      <c r="H71" s="31"/>
    </row>
    <row r="72" spans="1:8" ht="28.5" x14ac:dyDescent="0.25">
      <c r="A72" s="278"/>
      <c r="B72" s="256" t="s">
        <v>76</v>
      </c>
      <c r="F72" s="31"/>
      <c r="G72" s="30"/>
      <c r="H72" s="31"/>
    </row>
    <row r="73" spans="1:8" ht="28.5" x14ac:dyDescent="0.25">
      <c r="A73" s="278"/>
      <c r="B73" s="256" t="s">
        <v>78</v>
      </c>
      <c r="F73" s="31"/>
      <c r="G73" s="30"/>
      <c r="H73" s="31"/>
    </row>
    <row r="74" spans="1:8" ht="28.5" x14ac:dyDescent="0.25">
      <c r="A74" s="278"/>
      <c r="B74" s="283" t="s">
        <v>77</v>
      </c>
      <c r="F74" s="31"/>
      <c r="G74" s="30"/>
      <c r="H74" s="31"/>
    </row>
    <row r="75" spans="1:8" x14ac:dyDescent="0.25">
      <c r="A75" s="278"/>
      <c r="B75" s="289" t="s">
        <v>6</v>
      </c>
      <c r="D75" s="41"/>
      <c r="F75" s="42"/>
      <c r="G75" s="30"/>
      <c r="H75" s="39"/>
    </row>
    <row r="76" spans="1:8" x14ac:dyDescent="0.25">
      <c r="A76" s="278"/>
      <c r="B76" s="289"/>
      <c r="D76" s="43"/>
      <c r="F76" s="42"/>
      <c r="G76" s="30"/>
      <c r="H76" s="42"/>
    </row>
    <row r="77" spans="1:8" ht="30" x14ac:dyDescent="0.25">
      <c r="A77" s="278"/>
      <c r="B77" s="286" t="s">
        <v>305</v>
      </c>
      <c r="E77" s="31"/>
      <c r="F77" s="30"/>
      <c r="G77" s="31"/>
      <c r="H77" s="25"/>
    </row>
    <row r="78" spans="1:8" x14ac:dyDescent="0.25">
      <c r="A78" s="278"/>
      <c r="B78" s="283"/>
      <c r="E78" s="31"/>
      <c r="F78" s="30"/>
      <c r="G78" s="31"/>
      <c r="H78" s="25"/>
    </row>
    <row r="79" spans="1:8" ht="42.75" x14ac:dyDescent="0.25">
      <c r="A79" s="278"/>
      <c r="B79" s="256" t="s">
        <v>182</v>
      </c>
      <c r="E79" s="31"/>
      <c r="F79" s="30"/>
      <c r="G79" s="31"/>
      <c r="H79" s="25"/>
    </row>
    <row r="80" spans="1:8" ht="42.75" x14ac:dyDescent="0.25">
      <c r="A80" s="278"/>
      <c r="B80" s="256" t="s">
        <v>183</v>
      </c>
      <c r="E80" s="31"/>
      <c r="F80" s="30"/>
      <c r="G80" s="31"/>
      <c r="H80" s="25"/>
    </row>
    <row r="81" spans="1:8" ht="57" x14ac:dyDescent="0.25">
      <c r="A81" s="278"/>
      <c r="B81" s="256" t="s">
        <v>184</v>
      </c>
      <c r="E81" s="31"/>
      <c r="F81" s="30"/>
      <c r="G81" s="31"/>
      <c r="H81" s="25"/>
    </row>
    <row r="82" spans="1:8" x14ac:dyDescent="0.25">
      <c r="A82" s="278"/>
      <c r="B82" s="256" t="s">
        <v>10</v>
      </c>
      <c r="E82" s="31"/>
      <c r="F82" s="30"/>
      <c r="G82" s="31"/>
      <c r="H82" s="25"/>
    </row>
    <row r="83" spans="1:8" x14ac:dyDescent="0.25">
      <c r="A83" s="278"/>
      <c r="B83" s="289" t="s">
        <v>8</v>
      </c>
      <c r="D83" s="295">
        <v>2</v>
      </c>
      <c r="F83" s="39"/>
      <c r="H83" s="39">
        <f>D83*F83</f>
        <v>0</v>
      </c>
    </row>
    <row r="84" spans="1:8" x14ac:dyDescent="0.25">
      <c r="A84" s="278"/>
      <c r="B84" s="289"/>
      <c r="F84" s="31"/>
      <c r="G84" s="30"/>
      <c r="H84" s="42"/>
    </row>
    <row r="85" spans="1:8" x14ac:dyDescent="0.25">
      <c r="A85" s="278"/>
      <c r="B85" s="286" t="s">
        <v>306</v>
      </c>
      <c r="F85" s="31"/>
      <c r="G85" s="30"/>
      <c r="H85" s="31"/>
    </row>
    <row r="86" spans="1:8" x14ac:dyDescent="0.25">
      <c r="A86" s="278"/>
      <c r="B86" s="283"/>
      <c r="F86" s="31"/>
      <c r="G86" s="30"/>
      <c r="H86" s="31"/>
    </row>
    <row r="87" spans="1:8" ht="71.25" x14ac:dyDescent="0.25">
      <c r="A87" s="278"/>
      <c r="B87" s="283" t="s">
        <v>79</v>
      </c>
      <c r="F87" s="31"/>
      <c r="G87" s="30"/>
      <c r="H87" s="31"/>
    </row>
    <row r="88" spans="1:8" ht="42.75" x14ac:dyDescent="0.25">
      <c r="A88" s="278"/>
      <c r="B88" s="283" t="s">
        <v>80</v>
      </c>
      <c r="F88" s="31"/>
      <c r="G88" s="30"/>
      <c r="H88" s="31"/>
    </row>
    <row r="89" spans="1:8" ht="28.5" x14ac:dyDescent="0.25">
      <c r="A89" s="278"/>
      <c r="B89" s="283" t="s">
        <v>81</v>
      </c>
      <c r="C89" s="33"/>
      <c r="D89" s="44"/>
      <c r="E89" s="45"/>
      <c r="F89" s="45"/>
      <c r="G89" s="45"/>
      <c r="H89" s="31"/>
    </row>
    <row r="90" spans="1:8" x14ac:dyDescent="0.25">
      <c r="A90" s="278"/>
      <c r="B90" s="283"/>
      <c r="C90" s="33"/>
      <c r="D90" s="44"/>
      <c r="E90" s="45"/>
      <c r="F90" s="45"/>
      <c r="G90" s="45"/>
      <c r="H90" s="31"/>
    </row>
    <row r="91" spans="1:8" x14ac:dyDescent="0.25">
      <c r="A91" s="278"/>
      <c r="B91" s="283" t="s">
        <v>307</v>
      </c>
      <c r="F91" s="31"/>
      <c r="G91" s="30"/>
      <c r="H91" s="31"/>
    </row>
    <row r="92" spans="1:8" x14ac:dyDescent="0.25">
      <c r="A92" s="278"/>
      <c r="B92" s="289" t="s">
        <v>11</v>
      </c>
      <c r="D92" s="31">
        <f>F14</f>
        <v>66</v>
      </c>
      <c r="F92" s="39"/>
      <c r="G92" s="30"/>
      <c r="H92" s="39">
        <f>D92*F92</f>
        <v>0</v>
      </c>
    </row>
    <row r="93" spans="1:8" x14ac:dyDescent="0.25">
      <c r="A93" s="278"/>
      <c r="B93" s="283" t="s">
        <v>308</v>
      </c>
      <c r="D93" s="31"/>
      <c r="F93" s="31"/>
      <c r="G93" s="30"/>
      <c r="H93" s="31"/>
    </row>
    <row r="94" spans="1:8" x14ac:dyDescent="0.25">
      <c r="A94" s="278"/>
      <c r="B94" s="289" t="s">
        <v>8</v>
      </c>
      <c r="D94" s="31">
        <v>3</v>
      </c>
      <c r="F94" s="39"/>
      <c r="G94" s="30"/>
      <c r="H94" s="39">
        <f>D94*F94</f>
        <v>0</v>
      </c>
    </row>
    <row r="95" spans="1:8" x14ac:dyDescent="0.25">
      <c r="A95" s="278"/>
      <c r="B95" s="289"/>
      <c r="F95" s="42"/>
      <c r="G95" s="30"/>
      <c r="H95" s="42"/>
    </row>
    <row r="96" spans="1:8" x14ac:dyDescent="0.25">
      <c r="A96" s="278"/>
      <c r="B96" s="286" t="s">
        <v>309</v>
      </c>
      <c r="F96" s="31"/>
      <c r="G96" s="30"/>
      <c r="H96" s="31"/>
    </row>
    <row r="97" spans="1:8" x14ac:dyDescent="0.25">
      <c r="A97" s="278"/>
      <c r="B97" s="286"/>
      <c r="F97" s="31"/>
      <c r="G97" s="30"/>
      <c r="H97" s="31"/>
    </row>
    <row r="98" spans="1:8" ht="57" x14ac:dyDescent="0.25">
      <c r="A98" s="278"/>
      <c r="B98" s="283" t="s">
        <v>82</v>
      </c>
      <c r="F98" s="31"/>
      <c r="G98" s="30"/>
      <c r="H98" s="31"/>
    </row>
    <row r="99" spans="1:8" ht="57" x14ac:dyDescent="0.25">
      <c r="A99" s="278"/>
      <c r="B99" s="283" t="s">
        <v>83</v>
      </c>
      <c r="F99" s="31"/>
      <c r="G99" s="30"/>
      <c r="H99" s="31"/>
    </row>
    <row r="100" spans="1:8" ht="85.5" x14ac:dyDescent="0.25">
      <c r="A100" s="278"/>
      <c r="B100" s="256" t="s">
        <v>185</v>
      </c>
      <c r="F100" s="31"/>
      <c r="G100" s="30"/>
      <c r="H100" s="31"/>
    </row>
    <row r="101" spans="1:8" ht="28.5" x14ac:dyDescent="0.25">
      <c r="A101" s="278"/>
      <c r="B101" s="283" t="s">
        <v>84</v>
      </c>
      <c r="F101" s="31"/>
      <c r="G101" s="30"/>
      <c r="H101" s="31"/>
    </row>
    <row r="102" spans="1:8" x14ac:dyDescent="0.25">
      <c r="A102" s="278"/>
      <c r="B102" s="283"/>
      <c r="F102" s="31"/>
      <c r="G102" s="30"/>
      <c r="H102" s="31"/>
    </row>
    <row r="103" spans="1:8" x14ac:dyDescent="0.25">
      <c r="A103" s="278"/>
      <c r="B103" s="283" t="s">
        <v>310</v>
      </c>
      <c r="F103" s="31"/>
      <c r="G103" s="30"/>
      <c r="H103" s="31"/>
    </row>
    <row r="104" spans="1:8" x14ac:dyDescent="0.25">
      <c r="A104" s="278"/>
      <c r="B104" s="289" t="s">
        <v>11</v>
      </c>
      <c r="D104" s="31">
        <f>F14</f>
        <v>66</v>
      </c>
      <c r="F104" s="39"/>
      <c r="G104" s="30"/>
      <c r="H104" s="39">
        <f>D104*F104</f>
        <v>0</v>
      </c>
    </row>
    <row r="105" spans="1:8" ht="28.5" x14ac:dyDescent="0.25">
      <c r="A105" s="278"/>
      <c r="B105" s="283" t="s">
        <v>311</v>
      </c>
      <c r="D105" s="31"/>
      <c r="F105" s="31"/>
      <c r="G105" s="30"/>
      <c r="H105" s="32"/>
    </row>
    <row r="106" spans="1:8" x14ac:dyDescent="0.25">
      <c r="A106" s="278"/>
      <c r="B106" s="289" t="s">
        <v>8</v>
      </c>
      <c r="D106" s="31">
        <f>D94</f>
        <v>3</v>
      </c>
      <c r="F106" s="39"/>
      <c r="G106" s="30"/>
      <c r="H106" s="39">
        <f>D106*F106</f>
        <v>0</v>
      </c>
    </row>
    <row r="107" spans="1:8" x14ac:dyDescent="0.25">
      <c r="A107" s="257"/>
      <c r="B107" s="256" t="s">
        <v>312</v>
      </c>
      <c r="C107" s="46"/>
      <c r="D107" s="203"/>
      <c r="E107" s="193"/>
      <c r="F107" s="203"/>
      <c r="G107" s="194"/>
      <c r="H107" s="203"/>
    </row>
    <row r="108" spans="1:8" x14ac:dyDescent="0.25">
      <c r="A108" s="291"/>
      <c r="B108" s="290" t="s">
        <v>8</v>
      </c>
      <c r="C108" s="46"/>
      <c r="D108" s="326">
        <v>6</v>
      </c>
      <c r="E108" s="1"/>
      <c r="F108" s="54"/>
      <c r="G108" s="47"/>
      <c r="H108" s="39">
        <f>D108*F108</f>
        <v>0</v>
      </c>
    </row>
    <row r="109" spans="1:8" x14ac:dyDescent="0.25">
      <c r="A109" s="278"/>
      <c r="B109" s="289"/>
      <c r="F109" s="58"/>
      <c r="G109" s="30"/>
      <c r="H109" s="42"/>
    </row>
    <row r="110" spans="1:8" x14ac:dyDescent="0.25">
      <c r="A110" s="17"/>
      <c r="B110" s="59"/>
      <c r="C110" s="19"/>
      <c r="D110" s="20"/>
      <c r="E110" s="19"/>
      <c r="F110" s="21"/>
      <c r="G110" s="22"/>
      <c r="H110" s="21"/>
    </row>
    <row r="111" spans="1:8" x14ac:dyDescent="0.25">
      <c r="A111" s="36" t="s">
        <v>95</v>
      </c>
      <c r="B111" s="60" t="s">
        <v>96</v>
      </c>
      <c r="C111" s="7"/>
      <c r="D111" s="8"/>
      <c r="E111" s="7"/>
      <c r="F111" s="42"/>
      <c r="G111" s="57"/>
      <c r="H111" s="61">
        <f>SUM(H60:H109)</f>
        <v>0</v>
      </c>
    </row>
    <row r="112" spans="1:8" x14ac:dyDescent="0.25">
      <c r="A112" s="62"/>
      <c r="B112" s="63"/>
      <c r="C112" s="64"/>
      <c r="D112" s="65"/>
      <c r="E112" s="64"/>
      <c r="F112" s="39"/>
      <c r="G112" s="57"/>
      <c r="H112" s="39"/>
    </row>
    <row r="113" spans="1:8" x14ac:dyDescent="0.25">
      <c r="A113" s="5"/>
      <c r="B113" s="66"/>
      <c r="C113" s="7"/>
      <c r="D113" s="8"/>
      <c r="E113" s="7"/>
      <c r="F113" s="42"/>
      <c r="G113" s="58"/>
      <c r="H113" s="42"/>
    </row>
    <row r="114" spans="1:8" ht="15.75" x14ac:dyDescent="0.25">
      <c r="A114" s="67" t="s">
        <v>97</v>
      </c>
      <c r="B114" s="68" t="s">
        <v>161</v>
      </c>
      <c r="C114" s="69"/>
      <c r="D114" s="292" t="s">
        <v>2</v>
      </c>
      <c r="E114" s="177" t="s">
        <v>99</v>
      </c>
      <c r="F114" s="320">
        <f>F14</f>
        <v>66</v>
      </c>
      <c r="G114" s="321"/>
      <c r="H114" s="321"/>
    </row>
    <row r="115" spans="1:8" x14ac:dyDescent="0.25">
      <c r="A115" s="5"/>
      <c r="B115" s="66"/>
      <c r="C115" s="7"/>
      <c r="D115" s="8"/>
      <c r="E115" s="7"/>
      <c r="F115" s="42"/>
      <c r="G115" s="58"/>
      <c r="H115" s="42"/>
    </row>
    <row r="116" spans="1:8" x14ac:dyDescent="0.25">
      <c r="A116" s="36" t="s">
        <v>3</v>
      </c>
      <c r="B116" s="29" t="s">
        <v>13</v>
      </c>
      <c r="F116" s="31"/>
      <c r="G116" s="30"/>
      <c r="H116" s="31"/>
    </row>
    <row r="117" spans="1:8" x14ac:dyDescent="0.25">
      <c r="B117" s="40"/>
      <c r="F117" s="42"/>
      <c r="G117" s="30"/>
      <c r="H117" s="42"/>
    </row>
    <row r="118" spans="1:8" x14ac:dyDescent="0.25">
      <c r="B118" s="322" t="s">
        <v>85</v>
      </c>
      <c r="C118" s="322"/>
      <c r="D118" s="322"/>
      <c r="E118" s="322"/>
      <c r="F118" s="322"/>
      <c r="G118" s="322"/>
      <c r="H118" s="42"/>
    </row>
    <row r="119" spans="1:8" ht="42.75" x14ac:dyDescent="0.25">
      <c r="A119" s="36"/>
      <c r="B119" s="316" t="s">
        <v>186</v>
      </c>
      <c r="C119" s="72"/>
      <c r="D119" s="73"/>
      <c r="E119" s="72"/>
      <c r="F119" s="74"/>
      <c r="G119" s="75"/>
      <c r="H119" s="74"/>
    </row>
    <row r="120" spans="1:8" ht="71.25" x14ac:dyDescent="0.25">
      <c r="B120" s="166" t="s">
        <v>187</v>
      </c>
      <c r="D120" s="8"/>
      <c r="F120" s="31"/>
      <c r="G120" s="30"/>
      <c r="H120" s="42"/>
    </row>
    <row r="121" spans="1:8" x14ac:dyDescent="0.25">
      <c r="B121" s="33" t="s">
        <v>169</v>
      </c>
      <c r="F121" s="31"/>
      <c r="G121" s="30"/>
      <c r="H121" s="31"/>
    </row>
    <row r="122" spans="1:8" x14ac:dyDescent="0.25">
      <c r="B122" s="40" t="s">
        <v>11</v>
      </c>
      <c r="D122" s="31">
        <v>66</v>
      </c>
      <c r="F122" s="39"/>
      <c r="G122" s="30"/>
      <c r="H122" s="39">
        <f>D122*F122</f>
        <v>0</v>
      </c>
    </row>
    <row r="123" spans="1:8" x14ac:dyDescent="0.25">
      <c r="F123" s="31"/>
      <c r="G123" s="30"/>
      <c r="H123" s="31"/>
    </row>
    <row r="124" spans="1:8" x14ac:dyDescent="0.25">
      <c r="B124" s="40"/>
      <c r="F124" s="42"/>
      <c r="G124" s="30"/>
      <c r="H124" s="42"/>
    </row>
    <row r="125" spans="1:8" x14ac:dyDescent="0.25">
      <c r="A125" s="17"/>
      <c r="B125" s="59"/>
      <c r="C125" s="19"/>
      <c r="D125" s="20"/>
      <c r="E125" s="19"/>
      <c r="F125" s="21"/>
      <c r="G125" s="22"/>
      <c r="H125" s="21"/>
    </row>
    <row r="126" spans="1:8" x14ac:dyDescent="0.25">
      <c r="A126" s="82"/>
      <c r="B126" s="60" t="s">
        <v>100</v>
      </c>
      <c r="C126" s="7"/>
      <c r="D126" s="8"/>
      <c r="E126" s="7"/>
      <c r="F126" s="42"/>
      <c r="G126" s="57"/>
      <c r="H126" s="61">
        <f>SUM(H122:H124)</f>
        <v>0</v>
      </c>
    </row>
    <row r="127" spans="1:8" x14ac:dyDescent="0.25">
      <c r="A127" s="82"/>
      <c r="B127" s="60"/>
      <c r="C127" s="7"/>
      <c r="D127" s="8"/>
      <c r="E127" s="7"/>
      <c r="F127" s="42"/>
      <c r="G127" s="58"/>
      <c r="H127" s="83"/>
    </row>
    <row r="128" spans="1:8" x14ac:dyDescent="0.25">
      <c r="A128" s="82"/>
      <c r="B128" s="60"/>
      <c r="C128" s="7"/>
      <c r="D128" s="8"/>
      <c r="E128" s="7"/>
      <c r="F128" s="42"/>
      <c r="G128" s="58"/>
      <c r="H128" s="83"/>
    </row>
    <row r="129" spans="1:8" x14ac:dyDescent="0.25">
      <c r="A129" s="36" t="s">
        <v>12</v>
      </c>
      <c r="B129" s="29" t="s">
        <v>16</v>
      </c>
      <c r="F129" s="31"/>
      <c r="G129" s="30"/>
      <c r="H129" s="31"/>
    </row>
    <row r="130" spans="1:8" x14ac:dyDescent="0.25">
      <c r="F130" s="31"/>
      <c r="G130" s="30"/>
      <c r="H130" s="31"/>
    </row>
    <row r="131" spans="1:8" x14ac:dyDescent="0.25">
      <c r="B131" s="183" t="s">
        <v>188</v>
      </c>
      <c r="F131" s="31"/>
      <c r="G131" s="30"/>
      <c r="H131" s="31"/>
    </row>
    <row r="132" spans="1:8" x14ac:dyDescent="0.25">
      <c r="B132" s="184"/>
      <c r="F132" s="31"/>
      <c r="G132" s="30"/>
      <c r="H132" s="31"/>
    </row>
    <row r="133" spans="1:8" ht="26.25" x14ac:dyDescent="0.25">
      <c r="B133" s="185" t="s">
        <v>189</v>
      </c>
      <c r="F133" s="31"/>
      <c r="G133" s="30"/>
      <c r="H133" s="31"/>
    </row>
    <row r="134" spans="1:8" x14ac:dyDescent="0.25">
      <c r="B134" s="184"/>
      <c r="F134" s="31"/>
      <c r="G134" s="30"/>
      <c r="H134" s="31"/>
    </row>
    <row r="135" spans="1:8" x14ac:dyDescent="0.25">
      <c r="B135" s="186" t="s">
        <v>190</v>
      </c>
      <c r="F135" s="31"/>
      <c r="G135" s="30"/>
      <c r="H135" s="31"/>
    </row>
    <row r="136" spans="1:8" x14ac:dyDescent="0.25">
      <c r="B136" s="184"/>
      <c r="F136" s="31"/>
      <c r="G136" s="30"/>
      <c r="H136" s="31"/>
    </row>
    <row r="137" spans="1:8" ht="26.25" x14ac:dyDescent="0.25">
      <c r="B137" s="187" t="s">
        <v>191</v>
      </c>
      <c r="F137" s="31"/>
      <c r="G137" s="30"/>
      <c r="H137" s="31"/>
    </row>
    <row r="138" spans="1:8" x14ac:dyDescent="0.25">
      <c r="B138" s="187" t="s">
        <v>192</v>
      </c>
      <c r="F138" s="31"/>
      <c r="G138" s="30"/>
      <c r="H138" s="31"/>
    </row>
    <row r="139" spans="1:8" ht="64.5" x14ac:dyDescent="0.25">
      <c r="B139" s="187" t="s">
        <v>193</v>
      </c>
      <c r="F139" s="31"/>
      <c r="G139" s="30"/>
      <c r="H139" s="31"/>
    </row>
    <row r="140" spans="1:8" ht="26.25" x14ac:dyDescent="0.25">
      <c r="B140" s="187" t="s">
        <v>194</v>
      </c>
      <c r="F140" s="31"/>
      <c r="G140" s="30"/>
      <c r="H140" s="31"/>
    </row>
    <row r="141" spans="1:8" x14ac:dyDescent="0.25">
      <c r="B141" s="184"/>
      <c r="F141" s="31"/>
      <c r="G141" s="30"/>
      <c r="H141" s="31"/>
    </row>
    <row r="142" spans="1:8" x14ac:dyDescent="0.25">
      <c r="B142" s="188" t="s">
        <v>195</v>
      </c>
      <c r="F142" s="31"/>
      <c r="G142" s="30"/>
      <c r="H142" s="31"/>
    </row>
    <row r="143" spans="1:8" x14ac:dyDescent="0.25">
      <c r="B143" s="184"/>
      <c r="F143" s="31"/>
      <c r="G143" s="30"/>
      <c r="H143" s="31"/>
    </row>
    <row r="144" spans="1:8" ht="39" x14ac:dyDescent="0.25">
      <c r="B144" s="187" t="s">
        <v>196</v>
      </c>
      <c r="F144" s="31"/>
      <c r="G144" s="30"/>
      <c r="H144" s="31"/>
    </row>
    <row r="145" spans="1:8" x14ac:dyDescent="0.25">
      <c r="B145" s="187" t="s">
        <v>192</v>
      </c>
      <c r="F145" s="31"/>
      <c r="G145" s="30"/>
      <c r="H145" s="31"/>
    </row>
    <row r="146" spans="1:8" ht="76.5" x14ac:dyDescent="0.25">
      <c r="B146" s="319" t="s">
        <v>197</v>
      </c>
      <c r="F146" s="31"/>
      <c r="G146" s="30"/>
      <c r="H146" s="31"/>
    </row>
    <row r="147" spans="1:8" x14ac:dyDescent="0.25">
      <c r="B147" s="189"/>
      <c r="F147" s="31"/>
      <c r="G147" s="30"/>
      <c r="H147" s="31"/>
    </row>
    <row r="148" spans="1:8" x14ac:dyDescent="0.25">
      <c r="B148" s="190" t="s">
        <v>198</v>
      </c>
      <c r="F148" s="31"/>
      <c r="G148" s="30"/>
      <c r="H148" s="31"/>
    </row>
    <row r="149" spans="1:8" x14ac:dyDescent="0.25">
      <c r="B149" s="191"/>
      <c r="F149" s="31"/>
      <c r="G149" s="30"/>
      <c r="H149" s="31"/>
    </row>
    <row r="150" spans="1:8" ht="51" x14ac:dyDescent="0.25">
      <c r="B150" s="318" t="s">
        <v>199</v>
      </c>
      <c r="F150" s="31"/>
      <c r="G150" s="30"/>
      <c r="H150" s="31"/>
    </row>
    <row r="151" spans="1:8" x14ac:dyDescent="0.25">
      <c r="B151" s="192" t="s">
        <v>200</v>
      </c>
      <c r="F151" s="31"/>
      <c r="G151" s="30"/>
      <c r="H151" s="31"/>
    </row>
    <row r="152" spans="1:8" ht="25.5" x14ac:dyDescent="0.25">
      <c r="B152" s="318" t="s">
        <v>201</v>
      </c>
      <c r="F152" s="31"/>
      <c r="G152" s="30"/>
      <c r="H152" s="31"/>
    </row>
    <row r="153" spans="1:8" ht="38.25" x14ac:dyDescent="0.25">
      <c r="B153" s="318" t="s">
        <v>202</v>
      </c>
      <c r="F153" s="31"/>
      <c r="G153" s="30"/>
      <c r="H153" s="31"/>
    </row>
    <row r="154" spans="1:8" ht="25.5" x14ac:dyDescent="0.25">
      <c r="B154" s="318" t="s">
        <v>203</v>
      </c>
      <c r="F154" s="31"/>
      <c r="G154" s="30"/>
      <c r="H154" s="31"/>
    </row>
    <row r="155" spans="1:8" x14ac:dyDescent="0.25">
      <c r="B155" s="192"/>
      <c r="F155" s="31"/>
      <c r="G155" s="30"/>
      <c r="H155" s="31"/>
    </row>
    <row r="156" spans="1:8" x14ac:dyDescent="0.25">
      <c r="A156" s="246"/>
      <c r="B156" s="196" t="s">
        <v>162</v>
      </c>
      <c r="C156" s="247"/>
      <c r="D156" s="248"/>
      <c r="E156" s="249"/>
      <c r="F156" s="249"/>
      <c r="G156" s="250"/>
      <c r="H156" s="250"/>
    </row>
    <row r="157" spans="1:8" x14ac:dyDescent="0.25">
      <c r="A157" s="246"/>
      <c r="B157" s="197"/>
      <c r="C157" s="261"/>
      <c r="D157" s="248"/>
      <c r="E157" s="249"/>
      <c r="F157" s="249"/>
      <c r="G157" s="250"/>
      <c r="H157" s="250"/>
    </row>
    <row r="158" spans="1:8" ht="51" x14ac:dyDescent="0.25">
      <c r="A158" s="246"/>
      <c r="B158" s="197" t="s">
        <v>204</v>
      </c>
      <c r="C158" s="261"/>
      <c r="D158" s="248"/>
      <c r="E158" s="249"/>
      <c r="F158" s="249"/>
      <c r="G158" s="250"/>
      <c r="H158" s="250"/>
    </row>
    <row r="159" spans="1:8" x14ac:dyDescent="0.25">
      <c r="A159" s="246"/>
      <c r="B159" s="197"/>
      <c r="C159" s="261"/>
      <c r="D159" s="248"/>
      <c r="E159" s="249"/>
      <c r="F159" s="249"/>
      <c r="G159" s="250"/>
      <c r="H159" s="250"/>
    </row>
    <row r="160" spans="1:8" x14ac:dyDescent="0.25">
      <c r="B160" s="40"/>
      <c r="D160" s="41"/>
      <c r="F160" s="42"/>
      <c r="G160" s="30"/>
      <c r="H160" s="42"/>
    </row>
    <row r="161" spans="2:8" x14ac:dyDescent="0.25">
      <c r="B161" s="29" t="s">
        <v>289</v>
      </c>
      <c r="F161" s="31"/>
      <c r="G161" s="30"/>
      <c r="H161" s="31"/>
    </row>
    <row r="162" spans="2:8" x14ac:dyDescent="0.25">
      <c r="B162" s="29"/>
      <c r="F162" s="31"/>
      <c r="G162" s="30"/>
      <c r="H162" s="31"/>
    </row>
    <row r="163" spans="2:8" ht="28.5" x14ac:dyDescent="0.25">
      <c r="B163" s="33" t="s">
        <v>101</v>
      </c>
      <c r="F163" s="31"/>
      <c r="G163" s="30"/>
      <c r="H163" s="31"/>
    </row>
    <row r="164" spans="2:8" ht="42.75" x14ac:dyDescent="0.25">
      <c r="B164" s="33" t="s">
        <v>17</v>
      </c>
      <c r="F164" s="31"/>
      <c r="G164" s="30"/>
      <c r="H164" s="31"/>
    </row>
    <row r="165" spans="2:8" ht="99.75" x14ac:dyDescent="0.25">
      <c r="B165" s="33" t="s">
        <v>102</v>
      </c>
      <c r="F165" s="31"/>
      <c r="G165" s="30"/>
      <c r="H165" s="31"/>
    </row>
    <row r="166" spans="2:8" ht="42.75" x14ac:dyDescent="0.25">
      <c r="B166" s="51" t="s">
        <v>205</v>
      </c>
      <c r="F166" s="31"/>
      <c r="G166" s="30"/>
      <c r="H166" s="31"/>
    </row>
    <row r="167" spans="2:8" ht="42.75" x14ac:dyDescent="0.25">
      <c r="B167" s="33" t="s">
        <v>18</v>
      </c>
      <c r="F167" s="31"/>
      <c r="G167" s="30"/>
      <c r="H167" s="31"/>
    </row>
    <row r="168" spans="2:8" ht="45" x14ac:dyDescent="0.25">
      <c r="B168" s="29" t="s">
        <v>103</v>
      </c>
      <c r="F168" s="31"/>
      <c r="G168" s="30"/>
      <c r="H168" s="31"/>
    </row>
    <row r="169" spans="2:8" ht="90" x14ac:dyDescent="0.25">
      <c r="B169" s="29" t="s">
        <v>104</v>
      </c>
      <c r="F169" s="31"/>
      <c r="G169" s="30"/>
      <c r="H169" s="31"/>
    </row>
    <row r="170" spans="2:8" ht="60" x14ac:dyDescent="0.25">
      <c r="B170" s="29" t="s">
        <v>105</v>
      </c>
      <c r="F170" s="31"/>
      <c r="G170" s="30"/>
      <c r="H170" s="31"/>
    </row>
    <row r="171" spans="2:8" ht="42.75" x14ac:dyDescent="0.25">
      <c r="B171" s="172" t="s">
        <v>206</v>
      </c>
      <c r="F171" s="31"/>
      <c r="G171" s="30"/>
      <c r="H171" s="31"/>
    </row>
    <row r="172" spans="2:8" x14ac:dyDescent="0.25">
      <c r="B172" s="29"/>
      <c r="F172" s="31"/>
      <c r="G172" s="30"/>
      <c r="H172" s="31"/>
    </row>
    <row r="173" spans="2:8" ht="16.5" x14ac:dyDescent="0.25">
      <c r="B173" s="51" t="s">
        <v>207</v>
      </c>
      <c r="F173" s="31"/>
      <c r="G173" s="30"/>
      <c r="H173" s="31"/>
    </row>
    <row r="174" spans="2:8" x14ac:dyDescent="0.25">
      <c r="F174" s="31"/>
      <c r="G174" s="30"/>
      <c r="H174" s="31"/>
    </row>
    <row r="175" spans="2:8" ht="17.25" x14ac:dyDescent="0.25">
      <c r="B175" s="38" t="s">
        <v>1</v>
      </c>
      <c r="D175" s="31">
        <v>172.2</v>
      </c>
      <c r="F175" s="39"/>
      <c r="G175" s="30"/>
      <c r="H175" s="39">
        <f>D175*F175</f>
        <v>0</v>
      </c>
    </row>
    <row r="176" spans="2:8" x14ac:dyDescent="0.25">
      <c r="B176" s="40"/>
      <c r="D176" s="31"/>
      <c r="F176" s="31"/>
      <c r="G176" s="30"/>
      <c r="H176" s="31"/>
    </row>
    <row r="177" spans="1:8" x14ac:dyDescent="0.25">
      <c r="B177" s="29" t="s">
        <v>290</v>
      </c>
      <c r="D177" s="31"/>
      <c r="F177" s="31"/>
      <c r="G177" s="30"/>
      <c r="H177" s="31"/>
    </row>
    <row r="178" spans="1:8" ht="42.75" x14ac:dyDescent="0.25">
      <c r="B178" s="33" t="s">
        <v>19</v>
      </c>
      <c r="D178" s="31"/>
      <c r="F178" s="31"/>
      <c r="G178" s="30"/>
      <c r="H178" s="31"/>
    </row>
    <row r="179" spans="1:8" ht="28.5" x14ac:dyDescent="0.25">
      <c r="B179" s="33" t="s">
        <v>20</v>
      </c>
      <c r="D179" s="31"/>
      <c r="F179" s="31"/>
      <c r="G179" s="30"/>
      <c r="H179" s="31"/>
    </row>
    <row r="180" spans="1:8" ht="57" x14ac:dyDescent="0.25">
      <c r="B180" s="33" t="s">
        <v>106</v>
      </c>
      <c r="C180" s="33"/>
      <c r="D180" s="307"/>
      <c r="E180" s="45"/>
      <c r="F180" s="45"/>
      <c r="G180" s="45"/>
      <c r="H180" s="31"/>
    </row>
    <row r="181" spans="1:8" ht="16.5" x14ac:dyDescent="0.25">
      <c r="B181" s="51" t="s">
        <v>207</v>
      </c>
      <c r="D181" s="31"/>
      <c r="F181" s="31"/>
      <c r="G181" s="30"/>
      <c r="H181" s="31"/>
    </row>
    <row r="182" spans="1:8" x14ac:dyDescent="0.25">
      <c r="D182" s="31"/>
      <c r="F182" s="31"/>
      <c r="G182" s="30"/>
      <c r="H182" s="31"/>
    </row>
    <row r="183" spans="1:8" ht="17.25" x14ac:dyDescent="0.25">
      <c r="B183" s="38" t="s">
        <v>1</v>
      </c>
      <c r="D183" s="31">
        <v>8.61</v>
      </c>
      <c r="F183" s="39"/>
      <c r="G183" s="30"/>
      <c r="H183" s="39">
        <f>D183*F183</f>
        <v>0</v>
      </c>
    </row>
    <row r="184" spans="1:8" x14ac:dyDescent="0.25">
      <c r="B184" s="38"/>
      <c r="D184" s="79"/>
      <c r="F184" s="42"/>
      <c r="G184" s="30"/>
      <c r="H184" s="42"/>
    </row>
    <row r="185" spans="1:8" x14ac:dyDescent="0.25">
      <c r="B185" s="29" t="s">
        <v>291</v>
      </c>
      <c r="F185" s="31"/>
      <c r="G185" s="30"/>
      <c r="H185" s="31"/>
    </row>
    <row r="186" spans="1:8" x14ac:dyDescent="0.25">
      <c r="F186" s="31"/>
      <c r="G186" s="30"/>
      <c r="H186" s="31"/>
    </row>
    <row r="187" spans="1:8" ht="57" x14ac:dyDescent="0.25">
      <c r="B187" s="33" t="s">
        <v>107</v>
      </c>
      <c r="C187" s="33"/>
      <c r="D187" s="44"/>
      <c r="E187" s="45"/>
      <c r="F187" s="45"/>
      <c r="G187" s="45"/>
      <c r="H187" s="31"/>
    </row>
    <row r="188" spans="1:8" ht="28.5" x14ac:dyDescent="0.25">
      <c r="B188" s="33" t="s">
        <v>108</v>
      </c>
      <c r="F188" s="31"/>
      <c r="G188" s="30"/>
      <c r="H188" s="31"/>
    </row>
    <row r="189" spans="1:8" ht="17.25" x14ac:dyDescent="0.25">
      <c r="B189" s="38" t="s">
        <v>0</v>
      </c>
      <c r="D189" s="31">
        <v>66</v>
      </c>
      <c r="F189" s="39"/>
      <c r="G189" s="30"/>
      <c r="H189" s="39">
        <f>D189*F189</f>
        <v>0</v>
      </c>
    </row>
    <row r="190" spans="1:8" x14ac:dyDescent="0.25">
      <c r="B190" s="40"/>
      <c r="F190" s="42"/>
      <c r="G190" s="30"/>
      <c r="H190" s="42"/>
    </row>
    <row r="191" spans="1:8" x14ac:dyDescent="0.25">
      <c r="A191" s="182"/>
      <c r="B191" s="78" t="s">
        <v>292</v>
      </c>
      <c r="C191" s="46"/>
      <c r="D191" s="202"/>
      <c r="E191" s="193"/>
      <c r="F191" s="203"/>
      <c r="G191" s="194"/>
      <c r="H191" s="203"/>
    </row>
    <row r="192" spans="1:8" x14ac:dyDescent="0.25">
      <c r="A192" s="204"/>
      <c r="B192" s="262"/>
      <c r="C192" s="198"/>
      <c r="D192" s="263"/>
      <c r="E192" s="205"/>
      <c r="F192" s="199"/>
      <c r="G192" s="194"/>
      <c r="H192" s="200"/>
    </row>
    <row r="193" spans="1:8" x14ac:dyDescent="0.25">
      <c r="A193" s="204"/>
      <c r="B193" s="264" t="s">
        <v>209</v>
      </c>
      <c r="C193" s="198"/>
      <c r="D193" s="263"/>
      <c r="E193" s="205"/>
      <c r="F193" s="199"/>
      <c r="G193" s="194"/>
      <c r="H193" s="200"/>
    </row>
    <row r="194" spans="1:8" ht="28.5" x14ac:dyDescent="0.25">
      <c r="A194" s="204"/>
      <c r="B194" s="265" t="s">
        <v>217</v>
      </c>
      <c r="C194" s="198"/>
      <c r="D194" s="263"/>
      <c r="E194" s="205"/>
      <c r="F194" s="199"/>
      <c r="G194" s="194"/>
      <c r="H194" s="200"/>
    </row>
    <row r="195" spans="1:8" ht="28.5" x14ac:dyDescent="0.25">
      <c r="A195" s="204"/>
      <c r="B195" s="265" t="s">
        <v>218</v>
      </c>
      <c r="C195" s="198"/>
      <c r="D195" s="263"/>
      <c r="E195" s="205"/>
      <c r="F195" s="199"/>
      <c r="G195" s="194"/>
      <c r="H195" s="200"/>
    </row>
    <row r="196" spans="1:8" x14ac:dyDescent="0.25">
      <c r="A196" s="204"/>
      <c r="B196" s="265" t="s">
        <v>216</v>
      </c>
      <c r="C196" s="198"/>
      <c r="D196" s="263"/>
      <c r="E196" s="205"/>
      <c r="F196" s="199"/>
      <c r="G196" s="194"/>
      <c r="H196" s="200"/>
    </row>
    <row r="197" spans="1:8" x14ac:dyDescent="0.25">
      <c r="A197" s="204"/>
      <c r="B197" s="264" t="s">
        <v>215</v>
      </c>
      <c r="C197" s="198"/>
      <c r="D197" s="263"/>
      <c r="E197" s="205"/>
      <c r="F197" s="199"/>
      <c r="G197" s="194"/>
      <c r="H197" s="200"/>
    </row>
    <row r="198" spans="1:8" x14ac:dyDescent="0.25">
      <c r="A198" s="204"/>
      <c r="B198" s="264" t="s">
        <v>214</v>
      </c>
      <c r="C198" s="198"/>
      <c r="D198" s="263"/>
      <c r="E198" s="205"/>
      <c r="F198" s="199"/>
      <c r="G198" s="194"/>
      <c r="H198" s="200"/>
    </row>
    <row r="199" spans="1:8" x14ac:dyDescent="0.25">
      <c r="A199" s="204"/>
      <c r="B199" s="264" t="s">
        <v>213</v>
      </c>
      <c r="C199" s="198"/>
      <c r="D199" s="263"/>
      <c r="E199" s="205"/>
      <c r="F199" s="199"/>
      <c r="G199" s="194"/>
      <c r="H199" s="200"/>
    </row>
    <row r="200" spans="1:8" x14ac:dyDescent="0.25">
      <c r="A200" s="204"/>
      <c r="B200" s="264" t="s">
        <v>210</v>
      </c>
      <c r="C200" s="198"/>
      <c r="D200" s="263"/>
      <c r="E200" s="205"/>
      <c r="F200" s="199"/>
      <c r="G200" s="194"/>
      <c r="H200" s="200"/>
    </row>
    <row r="201" spans="1:8" ht="42.75" x14ac:dyDescent="0.25">
      <c r="A201" s="204"/>
      <c r="B201" s="264" t="s">
        <v>211</v>
      </c>
      <c r="C201" s="198"/>
      <c r="D201" s="263"/>
      <c r="E201" s="205"/>
      <c r="F201" s="199"/>
      <c r="G201" s="194"/>
      <c r="H201" s="200"/>
    </row>
    <row r="202" spans="1:8" x14ac:dyDescent="0.25">
      <c r="A202" s="204"/>
      <c r="B202" s="264"/>
      <c r="C202" s="198"/>
      <c r="D202" s="263"/>
      <c r="E202" s="205"/>
      <c r="F202" s="199"/>
      <c r="G202" s="194"/>
      <c r="H202" s="200"/>
    </row>
    <row r="203" spans="1:8" ht="57" x14ac:dyDescent="0.25">
      <c r="A203" s="204"/>
      <c r="B203" s="264" t="s">
        <v>212</v>
      </c>
      <c r="C203" s="198"/>
      <c r="D203" s="263"/>
      <c r="E203" s="205"/>
      <c r="F203" s="199"/>
      <c r="G203" s="194"/>
      <c r="H203" s="200"/>
    </row>
    <row r="204" spans="1:8" ht="57" x14ac:dyDescent="0.25">
      <c r="A204" s="50"/>
      <c r="B204" s="174" t="s">
        <v>220</v>
      </c>
      <c r="C204" s="52"/>
      <c r="D204" s="254"/>
      <c r="E204" s="52"/>
      <c r="F204" s="266"/>
      <c r="G204" s="175"/>
      <c r="H204" s="167"/>
    </row>
    <row r="205" spans="1:8" x14ac:dyDescent="0.25">
      <c r="A205" s="204"/>
      <c r="B205" s="264"/>
      <c r="C205" s="198"/>
      <c r="D205" s="263"/>
      <c r="E205" s="205"/>
      <c r="F205" s="199"/>
      <c r="G205" s="194"/>
      <c r="H205" s="200"/>
    </row>
    <row r="206" spans="1:8" ht="42.75" x14ac:dyDescent="0.25">
      <c r="A206" s="204"/>
      <c r="B206" s="264" t="s">
        <v>243</v>
      </c>
      <c r="C206" s="198"/>
      <c r="D206" s="263"/>
      <c r="E206" s="205"/>
      <c r="F206" s="199"/>
      <c r="G206" s="194"/>
      <c r="H206" s="200"/>
    </row>
    <row r="207" spans="1:8" x14ac:dyDescent="0.25">
      <c r="B207" s="33" t="s">
        <v>293</v>
      </c>
      <c r="F207" s="31"/>
      <c r="G207" s="30"/>
      <c r="H207" s="31"/>
    </row>
    <row r="208" spans="1:8" x14ac:dyDescent="0.25">
      <c r="A208" s="204"/>
      <c r="B208" s="206"/>
      <c r="C208" s="195"/>
      <c r="D208" s="310">
        <v>3</v>
      </c>
      <c r="E208" s="108"/>
      <c r="F208" s="201"/>
      <c r="G208" s="47"/>
      <c r="H208" s="54">
        <f>D208*F208</f>
        <v>0</v>
      </c>
    </row>
    <row r="209" spans="1:8" x14ac:dyDescent="0.25">
      <c r="A209" s="204"/>
      <c r="B209" s="206"/>
      <c r="C209" s="195"/>
      <c r="D209" s="207"/>
      <c r="E209" s="205"/>
      <c r="F209" s="199"/>
      <c r="G209" s="194"/>
      <c r="H209" s="200"/>
    </row>
    <row r="210" spans="1:8" x14ac:dyDescent="0.25">
      <c r="B210" s="29" t="s">
        <v>294</v>
      </c>
      <c r="F210" s="31"/>
      <c r="G210" s="30"/>
      <c r="H210" s="31"/>
    </row>
    <row r="211" spans="1:8" x14ac:dyDescent="0.25">
      <c r="F211" s="31"/>
      <c r="G211" s="30"/>
      <c r="H211" s="31"/>
    </row>
    <row r="212" spans="1:8" ht="42.75" x14ac:dyDescent="0.25">
      <c r="B212" s="51" t="s">
        <v>208</v>
      </c>
      <c r="F212" s="31"/>
      <c r="G212" s="30"/>
      <c r="H212" s="31"/>
    </row>
    <row r="213" spans="1:8" x14ac:dyDescent="0.25">
      <c r="B213" s="33" t="s">
        <v>21</v>
      </c>
      <c r="F213" s="31"/>
      <c r="G213" s="30"/>
      <c r="H213" s="31"/>
    </row>
    <row r="214" spans="1:8" ht="28.5" x14ac:dyDescent="0.25">
      <c r="B214" s="33" t="s">
        <v>109</v>
      </c>
      <c r="F214" s="31"/>
      <c r="G214" s="30"/>
      <c r="H214" s="31"/>
    </row>
    <row r="215" spans="1:8" ht="17.25" x14ac:dyDescent="0.25">
      <c r="B215" s="38" t="s">
        <v>1</v>
      </c>
      <c r="D215" s="31">
        <f>D175+D183</f>
        <v>180.81</v>
      </c>
      <c r="F215" s="39"/>
      <c r="G215" s="30"/>
      <c r="H215" s="39">
        <f>D215*F215</f>
        <v>0</v>
      </c>
    </row>
    <row r="216" spans="1:8" x14ac:dyDescent="0.25">
      <c r="F216" s="31"/>
      <c r="G216" s="30"/>
      <c r="H216" s="31"/>
    </row>
    <row r="217" spans="1:8" x14ac:dyDescent="0.25">
      <c r="A217" s="50"/>
      <c r="B217" s="49"/>
      <c r="C217" s="52"/>
      <c r="D217" s="53"/>
      <c r="E217" s="176"/>
      <c r="F217" s="2"/>
      <c r="G217" s="47"/>
      <c r="H217" s="2"/>
    </row>
    <row r="218" spans="1:8" x14ac:dyDescent="0.25">
      <c r="A218" s="17"/>
      <c r="B218" s="59"/>
      <c r="C218" s="19"/>
      <c r="D218" s="20"/>
      <c r="E218" s="19"/>
      <c r="F218" s="21"/>
      <c r="G218" s="22"/>
      <c r="H218" s="21"/>
    </row>
    <row r="219" spans="1:8" x14ac:dyDescent="0.25">
      <c r="A219" s="5"/>
      <c r="B219" s="85" t="s">
        <v>110</v>
      </c>
      <c r="C219" s="7"/>
      <c r="D219" s="8"/>
      <c r="E219" s="7"/>
      <c r="F219" s="42"/>
      <c r="G219" s="58"/>
      <c r="H219" s="61">
        <f>SUM(H160:H216)</f>
        <v>0</v>
      </c>
    </row>
    <row r="220" spans="1:8" x14ac:dyDescent="0.25">
      <c r="A220" s="62"/>
      <c r="B220" s="63"/>
      <c r="C220" s="64"/>
      <c r="D220" s="65"/>
      <c r="E220" s="64"/>
      <c r="F220" s="39"/>
      <c r="G220" s="57"/>
      <c r="H220" s="39"/>
    </row>
    <row r="221" spans="1:8" x14ac:dyDescent="0.25">
      <c r="B221" s="86"/>
      <c r="F221" s="31"/>
      <c r="G221" s="30"/>
      <c r="H221" s="31"/>
    </row>
    <row r="222" spans="1:8" x14ac:dyDescent="0.25">
      <c r="B222" s="86"/>
      <c r="F222" s="31"/>
      <c r="G222" s="30"/>
      <c r="H222" s="31"/>
    </row>
    <row r="223" spans="1:8" x14ac:dyDescent="0.25">
      <c r="A223" s="36" t="s">
        <v>15</v>
      </c>
      <c r="B223" s="29" t="s">
        <v>24</v>
      </c>
      <c r="F223" s="31"/>
      <c r="G223" s="30"/>
      <c r="H223" s="31"/>
    </row>
    <row r="224" spans="1:8" x14ac:dyDescent="0.25">
      <c r="F224" s="31"/>
      <c r="G224" s="30"/>
      <c r="H224" s="31"/>
    </row>
    <row r="225" spans="2:8" x14ac:dyDescent="0.25">
      <c r="B225" s="29" t="s">
        <v>25</v>
      </c>
      <c r="F225" s="31"/>
      <c r="G225" s="30"/>
      <c r="H225" s="31"/>
    </row>
    <row r="226" spans="2:8" x14ac:dyDescent="0.25">
      <c r="F226" s="31"/>
      <c r="G226" s="30"/>
      <c r="H226" s="31"/>
    </row>
    <row r="227" spans="2:8" x14ac:dyDescent="0.25">
      <c r="B227" s="33" t="s">
        <v>26</v>
      </c>
      <c r="F227" s="31"/>
      <c r="G227" s="30"/>
      <c r="H227" s="31"/>
    </row>
    <row r="228" spans="2:8" ht="28.5" x14ac:dyDescent="0.25">
      <c r="B228" s="33" t="s">
        <v>111</v>
      </c>
      <c r="F228" s="31"/>
      <c r="G228" s="30"/>
      <c r="H228" s="31"/>
    </row>
    <row r="229" spans="2:8" x14ac:dyDescent="0.25">
      <c r="B229" s="33" t="s">
        <v>27</v>
      </c>
      <c r="F229" s="31"/>
      <c r="G229" s="30"/>
      <c r="H229" s="31"/>
    </row>
    <row r="230" spans="2:8" x14ac:dyDescent="0.25">
      <c r="B230" s="40" t="s">
        <v>28</v>
      </c>
      <c r="D230" s="295">
        <v>30</v>
      </c>
      <c r="F230" s="39"/>
      <c r="G230" s="30"/>
      <c r="H230" s="39">
        <f>D230*F230</f>
        <v>0</v>
      </c>
    </row>
    <row r="231" spans="2:8" x14ac:dyDescent="0.25">
      <c r="D231" s="295"/>
      <c r="F231" s="31"/>
      <c r="G231" s="30"/>
      <c r="H231" s="31"/>
    </row>
    <row r="232" spans="2:8" x14ac:dyDescent="0.25">
      <c r="B232" s="29" t="s">
        <v>29</v>
      </c>
      <c r="D232" s="295"/>
      <c r="F232" s="31"/>
      <c r="G232" s="30"/>
      <c r="H232" s="31"/>
    </row>
    <row r="233" spans="2:8" x14ac:dyDescent="0.25">
      <c r="D233" s="295"/>
      <c r="F233" s="31"/>
      <c r="G233" s="30"/>
      <c r="H233" s="31"/>
    </row>
    <row r="234" spans="2:8" ht="57" x14ac:dyDescent="0.25">
      <c r="B234" s="33" t="s">
        <v>30</v>
      </c>
      <c r="D234" s="295"/>
      <c r="F234" s="31"/>
      <c r="G234" s="30"/>
      <c r="H234" s="31"/>
    </row>
    <row r="235" spans="2:8" x14ac:dyDescent="0.25">
      <c r="B235" s="33" t="s">
        <v>31</v>
      </c>
      <c r="D235" s="295"/>
      <c r="F235" s="31"/>
      <c r="G235" s="30"/>
      <c r="H235" s="31"/>
    </row>
    <row r="236" spans="2:8" x14ac:dyDescent="0.25">
      <c r="B236" s="40" t="s">
        <v>8</v>
      </c>
      <c r="D236" s="295">
        <v>1</v>
      </c>
      <c r="F236" s="39"/>
      <c r="G236" s="58"/>
      <c r="H236" s="39">
        <f>D236*F236</f>
        <v>0</v>
      </c>
    </row>
    <row r="237" spans="2:8" x14ac:dyDescent="0.25">
      <c r="B237" s="40"/>
      <c r="D237" s="295"/>
      <c r="F237" s="42"/>
      <c r="G237" s="58"/>
      <c r="H237" s="42"/>
    </row>
    <row r="238" spans="2:8" x14ac:dyDescent="0.25">
      <c r="B238" s="29" t="s">
        <v>112</v>
      </c>
      <c r="D238" s="295"/>
      <c r="F238" s="31"/>
      <c r="G238" s="30"/>
      <c r="H238" s="31"/>
    </row>
    <row r="239" spans="2:8" ht="71.25" x14ac:dyDescent="0.25">
      <c r="B239" s="33" t="s">
        <v>113</v>
      </c>
      <c r="D239" s="295"/>
      <c r="F239" s="31"/>
      <c r="G239" s="30"/>
      <c r="H239" s="31"/>
    </row>
    <row r="240" spans="2:8" x14ac:dyDescent="0.25">
      <c r="D240" s="295"/>
      <c r="F240" s="31"/>
      <c r="G240" s="30"/>
      <c r="H240" s="31"/>
    </row>
    <row r="241" spans="1:8" x14ac:dyDescent="0.25">
      <c r="B241" s="33" t="s">
        <v>31</v>
      </c>
      <c r="D241" s="295"/>
      <c r="F241" s="31"/>
      <c r="G241" s="30"/>
      <c r="H241" s="31"/>
    </row>
    <row r="242" spans="1:8" x14ac:dyDescent="0.25">
      <c r="D242" s="295"/>
      <c r="F242" s="31"/>
      <c r="G242" s="30"/>
      <c r="H242" s="31"/>
    </row>
    <row r="243" spans="1:8" x14ac:dyDescent="0.25">
      <c r="B243" s="40" t="s">
        <v>8</v>
      </c>
      <c r="D243" s="295">
        <v>1</v>
      </c>
      <c r="F243" s="39"/>
      <c r="G243" s="58"/>
      <c r="H243" s="39">
        <f>D243*F243</f>
        <v>0</v>
      </c>
    </row>
    <row r="244" spans="1:8" x14ac:dyDescent="0.25">
      <c r="F244" s="31"/>
      <c r="G244" s="30"/>
      <c r="H244" s="31"/>
    </row>
    <row r="245" spans="1:8" x14ac:dyDescent="0.25">
      <c r="A245" s="17"/>
      <c r="B245" s="59"/>
      <c r="C245" s="19"/>
      <c r="D245" s="20"/>
      <c r="E245" s="19"/>
      <c r="F245" s="21"/>
      <c r="G245" s="22"/>
      <c r="H245" s="21"/>
    </row>
    <row r="246" spans="1:8" x14ac:dyDescent="0.25">
      <c r="A246" s="5"/>
      <c r="B246" s="85" t="s">
        <v>114</v>
      </c>
      <c r="C246" s="7"/>
      <c r="D246" s="8"/>
      <c r="E246" s="7"/>
      <c r="F246" s="8"/>
      <c r="G246" s="58"/>
      <c r="H246" s="61">
        <f>SUM(H230:H243)</f>
        <v>0</v>
      </c>
    </row>
    <row r="247" spans="1:8" x14ac:dyDescent="0.25">
      <c r="A247" s="62"/>
      <c r="B247" s="63"/>
      <c r="C247" s="64"/>
      <c r="D247" s="65"/>
      <c r="E247" s="64"/>
      <c r="F247" s="39"/>
      <c r="G247" s="57"/>
      <c r="H247" s="39"/>
    </row>
    <row r="248" spans="1:8" x14ac:dyDescent="0.25">
      <c r="A248" s="5"/>
      <c r="B248" s="66"/>
      <c r="C248" s="7"/>
      <c r="D248" s="8"/>
      <c r="E248" s="7"/>
      <c r="F248" s="42"/>
      <c r="G248" s="58"/>
      <c r="H248" s="42"/>
    </row>
    <row r="249" spans="1:8" ht="30" x14ac:dyDescent="0.25">
      <c r="A249" s="87" t="s">
        <v>23</v>
      </c>
      <c r="B249" s="29" t="s">
        <v>33</v>
      </c>
      <c r="F249" s="31"/>
      <c r="G249" s="30"/>
      <c r="H249" s="31"/>
    </row>
    <row r="250" spans="1:8" x14ac:dyDescent="0.25">
      <c r="F250" s="31"/>
      <c r="G250" s="30"/>
      <c r="H250" s="31"/>
    </row>
    <row r="251" spans="1:8" x14ac:dyDescent="0.25">
      <c r="B251" s="29" t="s">
        <v>34</v>
      </c>
      <c r="F251" s="31"/>
      <c r="G251" s="30"/>
      <c r="H251" s="31"/>
    </row>
    <row r="252" spans="1:8" x14ac:dyDescent="0.25">
      <c r="F252" s="31"/>
      <c r="G252" s="30"/>
      <c r="H252" s="31"/>
    </row>
    <row r="253" spans="1:8" ht="42.75" x14ac:dyDescent="0.25">
      <c r="B253" s="33" t="s">
        <v>86</v>
      </c>
      <c r="C253" s="33"/>
      <c r="D253" s="44"/>
      <c r="E253" s="45"/>
      <c r="F253" s="45"/>
      <c r="G253" s="45"/>
      <c r="H253" s="31"/>
    </row>
    <row r="254" spans="1:8" ht="71.25" x14ac:dyDescent="0.25">
      <c r="B254" s="33" t="s">
        <v>154</v>
      </c>
      <c r="F254" s="31"/>
      <c r="G254" s="30"/>
      <c r="H254" s="31"/>
    </row>
    <row r="255" spans="1:8" ht="45" x14ac:dyDescent="0.25">
      <c r="B255" s="29" t="s">
        <v>219</v>
      </c>
      <c r="F255" s="31"/>
      <c r="G255" s="30"/>
      <c r="H255" s="31"/>
    </row>
    <row r="256" spans="1:8" ht="42.75" x14ac:dyDescent="0.25">
      <c r="B256" s="33" t="s">
        <v>115</v>
      </c>
      <c r="F256" s="31"/>
      <c r="G256" s="30"/>
      <c r="H256" s="31"/>
    </row>
    <row r="257" spans="2:8" ht="28.5" x14ac:dyDescent="0.25">
      <c r="B257" s="33" t="s">
        <v>116</v>
      </c>
      <c r="F257" s="31"/>
      <c r="G257" s="30"/>
      <c r="H257" s="31"/>
    </row>
    <row r="258" spans="2:8" ht="17.25" x14ac:dyDescent="0.25">
      <c r="B258" s="38" t="s">
        <v>1</v>
      </c>
      <c r="D258" s="31">
        <v>6.6</v>
      </c>
      <c r="F258" s="39"/>
      <c r="G258" s="30"/>
      <c r="H258" s="39">
        <f>D258*F258</f>
        <v>0</v>
      </c>
    </row>
    <row r="259" spans="2:8" x14ac:dyDescent="0.25">
      <c r="D259" s="79"/>
      <c r="F259" s="31"/>
      <c r="G259" s="30"/>
      <c r="H259" s="31"/>
    </row>
    <row r="260" spans="2:8" ht="30" x14ac:dyDescent="0.25">
      <c r="B260" s="29" t="s">
        <v>117</v>
      </c>
      <c r="D260" s="79"/>
      <c r="F260" s="31"/>
      <c r="G260" s="30"/>
      <c r="H260" s="31"/>
    </row>
    <row r="261" spans="2:8" x14ac:dyDescent="0.25">
      <c r="B261" s="29"/>
      <c r="D261" s="79"/>
      <c r="F261" s="31"/>
      <c r="G261" s="30"/>
      <c r="H261" s="31"/>
    </row>
    <row r="262" spans="2:8" ht="71.25" x14ac:dyDescent="0.25">
      <c r="B262" s="33" t="s">
        <v>87</v>
      </c>
      <c r="C262" s="33"/>
      <c r="D262" s="79"/>
      <c r="E262" s="45"/>
      <c r="F262" s="45"/>
      <c r="G262" s="45"/>
      <c r="H262" s="31"/>
    </row>
    <row r="263" spans="2:8" ht="60" x14ac:dyDescent="0.25">
      <c r="B263" s="29" t="s">
        <v>118</v>
      </c>
      <c r="C263" s="33"/>
      <c r="D263" s="79"/>
      <c r="E263" s="45"/>
      <c r="F263" s="45"/>
      <c r="G263" s="45"/>
      <c r="H263" s="34"/>
    </row>
    <row r="264" spans="2:8" ht="42.75" x14ac:dyDescent="0.25">
      <c r="B264" s="33" t="s">
        <v>115</v>
      </c>
      <c r="F264" s="31"/>
      <c r="G264" s="30"/>
      <c r="H264" s="31"/>
    </row>
    <row r="265" spans="2:8" ht="28.5" x14ac:dyDescent="0.25">
      <c r="B265" s="33" t="s">
        <v>119</v>
      </c>
      <c r="C265" s="33"/>
      <c r="D265" s="79"/>
      <c r="E265" s="45"/>
      <c r="F265" s="45"/>
      <c r="G265" s="45"/>
      <c r="H265" s="31"/>
    </row>
    <row r="266" spans="2:8" ht="17.25" x14ac:dyDescent="0.25">
      <c r="B266" s="38" t="s">
        <v>1</v>
      </c>
      <c r="D266" s="31">
        <v>46.2</v>
      </c>
      <c r="F266" s="39"/>
      <c r="G266" s="30"/>
      <c r="H266" s="39">
        <f>D266*F266</f>
        <v>0</v>
      </c>
    </row>
    <row r="267" spans="2:8" x14ac:dyDescent="0.25">
      <c r="D267" s="79"/>
      <c r="F267" s="25"/>
      <c r="H267" s="34"/>
    </row>
    <row r="268" spans="2:8" ht="30" x14ac:dyDescent="0.25">
      <c r="B268" s="29" t="s">
        <v>120</v>
      </c>
      <c r="D268" s="79"/>
      <c r="F268" s="30"/>
      <c r="H268" s="34"/>
    </row>
    <row r="269" spans="2:8" ht="114" x14ac:dyDescent="0.25">
      <c r="B269" s="81" t="s">
        <v>88</v>
      </c>
      <c r="D269" s="79"/>
      <c r="F269" s="30"/>
      <c r="H269" s="34"/>
    </row>
    <row r="270" spans="2:8" ht="28.5" x14ac:dyDescent="0.25">
      <c r="B270" s="33" t="s">
        <v>89</v>
      </c>
      <c r="D270" s="79"/>
      <c r="F270" s="30"/>
      <c r="H270" s="34"/>
    </row>
    <row r="271" spans="2:8" ht="42.75" x14ac:dyDescent="0.25">
      <c r="B271" s="33" t="s">
        <v>115</v>
      </c>
      <c r="F271" s="31"/>
      <c r="G271" s="30"/>
      <c r="H271" s="31"/>
    </row>
    <row r="272" spans="2:8" ht="28.5" x14ac:dyDescent="0.25">
      <c r="B272" s="81" t="s">
        <v>90</v>
      </c>
      <c r="C272" s="81"/>
      <c r="D272" s="79"/>
      <c r="E272" s="88"/>
      <c r="F272" s="88"/>
      <c r="G272" s="88"/>
      <c r="H272" s="34"/>
    </row>
    <row r="273" spans="1:8" ht="28.5" x14ac:dyDescent="0.25">
      <c r="B273" s="51" t="s">
        <v>119</v>
      </c>
      <c r="D273" s="79"/>
      <c r="F273" s="30"/>
      <c r="H273" s="34"/>
    </row>
    <row r="274" spans="1:8" ht="17.25" x14ac:dyDescent="0.25">
      <c r="B274" s="38" t="s">
        <v>1</v>
      </c>
      <c r="D274" s="31">
        <v>96</v>
      </c>
      <c r="F274" s="39"/>
      <c r="G274" s="30"/>
      <c r="H274" s="39">
        <f>D274*F274</f>
        <v>0</v>
      </c>
    </row>
    <row r="275" spans="1:8" x14ac:dyDescent="0.25">
      <c r="B275" s="40"/>
      <c r="D275" s="79"/>
      <c r="F275" s="42"/>
      <c r="G275" s="30"/>
      <c r="H275" s="42"/>
    </row>
    <row r="276" spans="1:8" x14ac:dyDescent="0.25">
      <c r="B276" s="90"/>
      <c r="D276" s="79"/>
      <c r="F276" s="42"/>
      <c r="G276" s="30"/>
      <c r="H276" s="42"/>
    </row>
    <row r="277" spans="1:8" ht="45" x14ac:dyDescent="0.25">
      <c r="B277" s="29" t="s">
        <v>295</v>
      </c>
      <c r="D277" s="79"/>
      <c r="F277" s="31"/>
      <c r="G277" s="30"/>
      <c r="H277" s="31"/>
    </row>
    <row r="278" spans="1:8" x14ac:dyDescent="0.25">
      <c r="D278" s="79"/>
      <c r="F278" s="31"/>
      <c r="G278" s="30"/>
      <c r="H278" s="31"/>
    </row>
    <row r="279" spans="1:8" ht="85.5" x14ac:dyDescent="0.25">
      <c r="B279" s="33" t="s">
        <v>121</v>
      </c>
      <c r="C279" s="33"/>
      <c r="D279" s="79"/>
      <c r="E279" s="45"/>
      <c r="F279" s="45"/>
      <c r="G279" s="45"/>
      <c r="H279" s="31"/>
    </row>
    <row r="280" spans="1:8" x14ac:dyDescent="0.25">
      <c r="B280" s="33" t="s">
        <v>35</v>
      </c>
      <c r="D280" s="79"/>
      <c r="F280" s="31"/>
      <c r="G280" s="30"/>
      <c r="H280" s="31"/>
    </row>
    <row r="281" spans="1:8" ht="17.25" x14ac:dyDescent="0.25">
      <c r="B281" s="38" t="s">
        <v>1</v>
      </c>
      <c r="D281" s="31">
        <v>1</v>
      </c>
      <c r="F281" s="39"/>
      <c r="G281" s="30"/>
      <c r="H281" s="39">
        <f>D281*F281</f>
        <v>0</v>
      </c>
    </row>
    <row r="282" spans="1:8" x14ac:dyDescent="0.25">
      <c r="B282" s="40"/>
      <c r="D282" s="79"/>
      <c r="F282" s="42"/>
      <c r="G282" s="30"/>
      <c r="H282" s="42"/>
    </row>
    <row r="283" spans="1:8" x14ac:dyDescent="0.25">
      <c r="D283" s="79"/>
      <c r="F283" s="31"/>
      <c r="G283" s="30"/>
      <c r="H283" s="31"/>
    </row>
    <row r="284" spans="1:8" x14ac:dyDescent="0.25">
      <c r="A284" s="17"/>
      <c r="B284" s="59"/>
      <c r="C284" s="19"/>
      <c r="D284" s="20"/>
      <c r="E284" s="19"/>
      <c r="F284" s="21"/>
      <c r="G284" s="22"/>
      <c r="H284" s="21"/>
    </row>
    <row r="285" spans="1:8" ht="30" x14ac:dyDescent="0.25">
      <c r="A285" s="92" t="s">
        <v>23</v>
      </c>
      <c r="B285" s="85" t="s">
        <v>36</v>
      </c>
      <c r="C285" s="7"/>
      <c r="D285" s="8"/>
      <c r="E285" s="7"/>
      <c r="F285" s="42"/>
      <c r="G285" s="57"/>
      <c r="H285" s="61">
        <f>SUM(H258:H282)</f>
        <v>0</v>
      </c>
    </row>
    <row r="286" spans="1:8" x14ac:dyDescent="0.25">
      <c r="A286" s="62"/>
      <c r="B286" s="63"/>
      <c r="C286" s="64"/>
      <c r="D286" s="65"/>
      <c r="E286" s="64"/>
      <c r="F286" s="39"/>
      <c r="G286" s="57"/>
      <c r="H286" s="39"/>
    </row>
    <row r="287" spans="1:8" x14ac:dyDescent="0.25">
      <c r="A287" s="5"/>
      <c r="B287" s="66"/>
      <c r="C287" s="7"/>
      <c r="D287" s="8"/>
      <c r="E287" s="7"/>
      <c r="F287" s="42"/>
      <c r="G287" s="58"/>
      <c r="H287" s="42"/>
    </row>
    <row r="288" spans="1:8" x14ac:dyDescent="0.25">
      <c r="A288" s="36" t="s">
        <v>32</v>
      </c>
      <c r="B288" s="29" t="s">
        <v>161</v>
      </c>
      <c r="F288" s="93"/>
      <c r="H288" s="34"/>
    </row>
    <row r="289" spans="1:8" x14ac:dyDescent="0.25">
      <c r="A289" s="36"/>
      <c r="B289" s="29"/>
      <c r="F289" s="93"/>
      <c r="H289" s="34"/>
    </row>
    <row r="290" spans="1:8" ht="105" x14ac:dyDescent="0.25">
      <c r="A290" s="94"/>
      <c r="B290" s="95" t="s">
        <v>122</v>
      </c>
      <c r="F290" s="96"/>
      <c r="G290" s="7"/>
      <c r="H290" s="80"/>
    </row>
    <row r="291" spans="1:8" x14ac:dyDescent="0.25">
      <c r="B291" s="95"/>
      <c r="F291" s="96"/>
      <c r="G291" s="7"/>
      <c r="H291" s="80"/>
    </row>
    <row r="292" spans="1:8" x14ac:dyDescent="0.25">
      <c r="B292" s="27" t="s">
        <v>123</v>
      </c>
      <c r="F292" s="96"/>
      <c r="G292" s="7"/>
      <c r="H292" s="80"/>
    </row>
    <row r="293" spans="1:8" x14ac:dyDescent="0.25">
      <c r="B293" s="27"/>
      <c r="F293" s="96"/>
      <c r="G293" s="7"/>
      <c r="H293" s="80"/>
    </row>
    <row r="294" spans="1:8" ht="28.5" x14ac:dyDescent="0.25">
      <c r="B294" s="97" t="s">
        <v>38</v>
      </c>
      <c r="F294" s="96"/>
      <c r="G294" s="7"/>
      <c r="H294" s="80"/>
    </row>
    <row r="295" spans="1:8" x14ac:dyDescent="0.25">
      <c r="B295" s="97"/>
      <c r="F295" s="96"/>
      <c r="G295" s="7"/>
      <c r="H295" s="80"/>
    </row>
    <row r="296" spans="1:8" x14ac:dyDescent="0.25">
      <c r="B296" s="97" t="s">
        <v>124</v>
      </c>
      <c r="F296" s="96"/>
      <c r="G296" s="7"/>
      <c r="H296" s="80"/>
    </row>
    <row r="297" spans="1:8" x14ac:dyDescent="0.25">
      <c r="B297" s="97" t="s">
        <v>39</v>
      </c>
      <c r="F297" s="96"/>
      <c r="G297" s="7"/>
      <c r="H297" s="80"/>
    </row>
    <row r="298" spans="1:8" x14ac:dyDescent="0.25">
      <c r="B298" s="97" t="s">
        <v>40</v>
      </c>
      <c r="F298" s="96"/>
      <c r="G298" s="7"/>
      <c r="H298" s="80"/>
    </row>
    <row r="299" spans="1:8" x14ac:dyDescent="0.25">
      <c r="B299" s="97" t="s">
        <v>41</v>
      </c>
      <c r="F299" s="96"/>
      <c r="G299" s="7"/>
      <c r="H299" s="80"/>
    </row>
    <row r="300" spans="1:8" x14ac:dyDescent="0.25">
      <c r="B300" s="97" t="s">
        <v>42</v>
      </c>
      <c r="F300" s="96"/>
      <c r="G300" s="7"/>
      <c r="H300" s="80"/>
    </row>
    <row r="301" spans="1:8" x14ac:dyDescent="0.25">
      <c r="B301" s="76"/>
      <c r="F301" s="96"/>
      <c r="G301" s="7"/>
      <c r="H301" s="80"/>
    </row>
    <row r="302" spans="1:8" ht="42.75" x14ac:dyDescent="0.25">
      <c r="B302" s="81" t="s">
        <v>125</v>
      </c>
      <c r="F302" s="96"/>
      <c r="G302" s="7"/>
      <c r="H302" s="80"/>
    </row>
    <row r="303" spans="1:8" x14ac:dyDescent="0.25">
      <c r="B303" s="81"/>
      <c r="F303" s="96"/>
      <c r="G303" s="7"/>
      <c r="H303" s="80"/>
    </row>
    <row r="304" spans="1:8" ht="28.5" x14ac:dyDescent="0.25">
      <c r="B304" s="97" t="s">
        <v>126</v>
      </c>
      <c r="F304" s="96"/>
      <c r="G304" s="7"/>
      <c r="H304" s="80"/>
    </row>
    <row r="305" spans="1:8" x14ac:dyDescent="0.25">
      <c r="B305" s="81"/>
      <c r="F305" s="96"/>
      <c r="G305" s="7"/>
      <c r="H305" s="80"/>
    </row>
    <row r="306" spans="1:8" ht="57" x14ac:dyDescent="0.25">
      <c r="B306" s="97" t="s">
        <v>127</v>
      </c>
      <c r="F306" s="96"/>
      <c r="G306" s="7"/>
      <c r="H306" s="80"/>
    </row>
    <row r="307" spans="1:8" ht="28.5" x14ac:dyDescent="0.25">
      <c r="B307" s="97" t="s">
        <v>128</v>
      </c>
      <c r="F307" s="96"/>
      <c r="G307" s="7"/>
      <c r="H307" s="80"/>
    </row>
    <row r="308" spans="1:8" x14ac:dyDescent="0.25">
      <c r="B308" s="76"/>
      <c r="F308" s="96"/>
      <c r="G308" s="7"/>
      <c r="H308" s="80"/>
    </row>
    <row r="309" spans="1:8" ht="99.75" x14ac:dyDescent="0.25">
      <c r="A309" s="98"/>
      <c r="B309" s="99" t="s">
        <v>93</v>
      </c>
      <c r="C309" s="37"/>
      <c r="D309" s="89"/>
      <c r="F309" s="42"/>
      <c r="G309" s="58"/>
      <c r="H309" s="58"/>
    </row>
    <row r="310" spans="1:8" x14ac:dyDescent="0.25">
      <c r="A310" s="98"/>
      <c r="B310" s="99"/>
      <c r="C310" s="37"/>
      <c r="D310" s="89"/>
      <c r="F310" s="42"/>
      <c r="G310" s="58"/>
      <c r="H310" s="58"/>
    </row>
    <row r="311" spans="1:8" ht="128.25" x14ac:dyDescent="0.25">
      <c r="B311" s="81" t="s">
        <v>129</v>
      </c>
      <c r="F311" s="96"/>
      <c r="G311" s="7"/>
      <c r="H311" s="80"/>
    </row>
    <row r="312" spans="1:8" x14ac:dyDescent="0.25">
      <c r="B312" s="81"/>
      <c r="F312" s="96"/>
      <c r="G312" s="7"/>
      <c r="H312" s="80"/>
    </row>
    <row r="313" spans="1:8" ht="28.5" x14ac:dyDescent="0.25">
      <c r="B313" s="100" t="s">
        <v>43</v>
      </c>
      <c r="F313" s="96"/>
      <c r="G313" s="7"/>
      <c r="H313" s="80"/>
    </row>
    <row r="314" spans="1:8" x14ac:dyDescent="0.25">
      <c r="B314" s="97"/>
      <c r="F314" s="96"/>
      <c r="G314" s="7"/>
      <c r="H314" s="80"/>
    </row>
    <row r="315" spans="1:8" ht="42.75" x14ac:dyDescent="0.25">
      <c r="B315" s="101" t="s">
        <v>130</v>
      </c>
      <c r="F315" s="96"/>
      <c r="G315" s="7"/>
      <c r="H315" s="80"/>
    </row>
    <row r="316" spans="1:8" x14ac:dyDescent="0.25">
      <c r="B316" s="97"/>
      <c r="F316" s="96"/>
      <c r="G316" s="7"/>
      <c r="H316" s="80"/>
    </row>
    <row r="317" spans="1:8" x14ac:dyDescent="0.25">
      <c r="B317" s="81" t="s">
        <v>44</v>
      </c>
      <c r="F317" s="96"/>
      <c r="G317" s="7"/>
      <c r="H317" s="80"/>
    </row>
    <row r="318" spans="1:8" ht="28.5" x14ac:dyDescent="0.25">
      <c r="B318" s="102" t="s">
        <v>45</v>
      </c>
      <c r="F318" s="96"/>
      <c r="G318" s="7"/>
      <c r="H318" s="80"/>
    </row>
    <row r="319" spans="1:8" x14ac:dyDescent="0.25">
      <c r="B319" s="102"/>
      <c r="F319" s="96"/>
      <c r="G319" s="7"/>
      <c r="H319" s="80"/>
    </row>
    <row r="320" spans="1:8" x14ac:dyDescent="0.25">
      <c r="B320" s="102" t="s">
        <v>131</v>
      </c>
      <c r="F320" s="96"/>
      <c r="G320" s="7"/>
      <c r="H320" s="80"/>
    </row>
    <row r="321" spans="1:8" x14ac:dyDescent="0.25">
      <c r="B321" s="97"/>
      <c r="F321" s="96"/>
      <c r="G321" s="7"/>
      <c r="H321" s="80"/>
    </row>
    <row r="322" spans="1:8" ht="57" x14ac:dyDescent="0.25">
      <c r="B322" s="102" t="s">
        <v>132</v>
      </c>
      <c r="F322" s="96"/>
      <c r="G322" s="7"/>
      <c r="H322" s="80"/>
    </row>
    <row r="323" spans="1:8" x14ac:dyDescent="0.25">
      <c r="B323" s="102"/>
      <c r="F323" s="96"/>
      <c r="G323" s="7"/>
      <c r="H323" s="80"/>
    </row>
    <row r="324" spans="1:8" ht="28.5" x14ac:dyDescent="0.25">
      <c r="B324" s="102" t="s">
        <v>133</v>
      </c>
      <c r="F324" s="96"/>
      <c r="G324" s="7"/>
      <c r="H324" s="80"/>
    </row>
    <row r="325" spans="1:8" x14ac:dyDescent="0.25">
      <c r="B325" s="102"/>
      <c r="F325" s="96"/>
      <c r="G325" s="7"/>
      <c r="H325" s="80"/>
    </row>
    <row r="326" spans="1:8" ht="105" x14ac:dyDescent="0.25">
      <c r="A326" s="50"/>
      <c r="B326" s="103" t="s">
        <v>240</v>
      </c>
      <c r="C326" s="52"/>
      <c r="D326" s="53"/>
      <c r="E326" s="176"/>
      <c r="F326" s="268"/>
      <c r="G326" s="269"/>
      <c r="H326" s="270"/>
    </row>
    <row r="327" spans="1:8" x14ac:dyDescent="0.25">
      <c r="A327" s="50"/>
      <c r="B327" s="104"/>
      <c r="C327" s="52"/>
      <c r="D327" s="53"/>
      <c r="E327" s="176"/>
      <c r="F327" s="268"/>
      <c r="G327" s="269"/>
      <c r="H327" s="270"/>
    </row>
    <row r="328" spans="1:8" ht="28.5" x14ac:dyDescent="0.25">
      <c r="A328" s="50"/>
      <c r="B328" s="106" t="s">
        <v>163</v>
      </c>
      <c r="C328" s="1"/>
      <c r="D328" s="53"/>
      <c r="E328" s="1"/>
      <c r="F328" s="107"/>
      <c r="G328" s="108"/>
      <c r="H328" s="109"/>
    </row>
    <row r="329" spans="1:8" ht="42.75" x14ac:dyDescent="0.25">
      <c r="A329" s="50"/>
      <c r="B329" s="106" t="s">
        <v>164</v>
      </c>
      <c r="C329" s="1"/>
      <c r="D329" s="53"/>
      <c r="E329" s="1"/>
      <c r="F329" s="107"/>
      <c r="G329" s="108"/>
      <c r="H329" s="109"/>
    </row>
    <row r="330" spans="1:8" x14ac:dyDescent="0.25">
      <c r="A330" s="50"/>
      <c r="B330" s="106"/>
      <c r="C330" s="1"/>
      <c r="D330" s="53"/>
      <c r="E330" s="1"/>
      <c r="F330" s="107"/>
      <c r="G330" s="108"/>
      <c r="H330" s="109"/>
    </row>
    <row r="331" spans="1:8" ht="142.5" x14ac:dyDescent="0.25">
      <c r="A331" s="50"/>
      <c r="B331" s="106" t="s">
        <v>165</v>
      </c>
      <c r="C331" s="1"/>
      <c r="D331" s="53"/>
      <c r="E331" s="1"/>
      <c r="F331" s="107"/>
      <c r="G331" s="108"/>
      <c r="H331" s="109"/>
    </row>
    <row r="332" spans="1:8" x14ac:dyDescent="0.25">
      <c r="A332" s="50"/>
      <c r="B332" s="106"/>
      <c r="C332" s="1"/>
      <c r="D332" s="53"/>
      <c r="E332" s="1"/>
      <c r="F332" s="107"/>
      <c r="G332" s="108"/>
      <c r="H332" s="109"/>
    </row>
    <row r="333" spans="1:8" ht="71.25" x14ac:dyDescent="0.25">
      <c r="A333" s="50"/>
      <c r="B333" s="106" t="s">
        <v>166</v>
      </c>
      <c r="C333" s="1"/>
      <c r="D333" s="53"/>
      <c r="E333" s="1"/>
      <c r="F333" s="107"/>
      <c r="G333" s="108"/>
      <c r="H333" s="109"/>
    </row>
    <row r="334" spans="1:8" ht="28.5" x14ac:dyDescent="0.25">
      <c r="A334" s="50"/>
      <c r="B334" s="106" t="s">
        <v>167</v>
      </c>
      <c r="C334" s="1"/>
      <c r="D334" s="53"/>
      <c r="E334" s="1"/>
      <c r="F334" s="107"/>
      <c r="G334" s="108"/>
      <c r="H334" s="109"/>
    </row>
    <row r="335" spans="1:8" x14ac:dyDescent="0.25">
      <c r="A335" s="50"/>
      <c r="B335" s="106"/>
      <c r="C335" s="1"/>
      <c r="D335" s="53"/>
      <c r="E335" s="1"/>
      <c r="F335" s="107"/>
      <c r="G335" s="108"/>
      <c r="H335" s="109"/>
    </row>
    <row r="336" spans="1:8" ht="28.5" x14ac:dyDescent="0.25">
      <c r="A336" s="50"/>
      <c r="B336" s="106" t="s">
        <v>168</v>
      </c>
      <c r="C336" s="106"/>
      <c r="D336" s="178"/>
      <c r="E336" s="178"/>
      <c r="F336" s="179"/>
      <c r="G336" s="178"/>
      <c r="H336" s="109"/>
    </row>
    <row r="337" spans="1:8" x14ac:dyDescent="0.25">
      <c r="A337" s="50"/>
      <c r="B337" s="106"/>
      <c r="C337" s="1"/>
      <c r="D337" s="53"/>
      <c r="E337" s="1"/>
      <c r="F337" s="107"/>
      <c r="G337" s="108"/>
      <c r="H337" s="109"/>
    </row>
    <row r="338" spans="1:8" x14ac:dyDescent="0.25">
      <c r="A338" s="50"/>
      <c r="B338" s="106" t="s">
        <v>221</v>
      </c>
      <c r="C338" s="1"/>
      <c r="D338" s="53"/>
      <c r="E338" s="1"/>
      <c r="F338" s="107"/>
      <c r="G338" s="108"/>
      <c r="H338" s="109"/>
    </row>
    <row r="339" spans="1:8" x14ac:dyDescent="0.25">
      <c r="A339" s="50"/>
      <c r="B339" s="106"/>
      <c r="C339" s="1"/>
      <c r="D339" s="53"/>
      <c r="E339" s="1"/>
      <c r="F339" s="107"/>
      <c r="G339" s="108"/>
      <c r="H339" s="109"/>
    </row>
    <row r="340" spans="1:8" x14ac:dyDescent="0.25">
      <c r="A340" s="50"/>
      <c r="B340" s="56" t="s">
        <v>222</v>
      </c>
      <c r="C340" s="1"/>
      <c r="D340" s="53"/>
      <c r="E340" s="1"/>
      <c r="F340" s="107"/>
      <c r="G340" s="108"/>
      <c r="H340" s="109"/>
    </row>
    <row r="341" spans="1:8" x14ac:dyDescent="0.25">
      <c r="A341" s="50"/>
      <c r="B341" s="56" t="s">
        <v>223</v>
      </c>
      <c r="C341" s="1"/>
      <c r="D341" s="53"/>
      <c r="E341" s="1"/>
      <c r="F341" s="107"/>
      <c r="G341" s="108"/>
      <c r="H341" s="109"/>
    </row>
    <row r="342" spans="1:8" x14ac:dyDescent="0.25">
      <c r="A342" s="50"/>
      <c r="B342" s="56" t="s">
        <v>224</v>
      </c>
      <c r="C342" s="1"/>
      <c r="D342" s="53"/>
      <c r="E342" s="1"/>
      <c r="F342" s="107"/>
      <c r="G342" s="108"/>
      <c r="H342" s="109"/>
    </row>
    <row r="343" spans="1:8" x14ac:dyDescent="0.25">
      <c r="A343" s="50"/>
      <c r="B343" s="56" t="s">
        <v>225</v>
      </c>
      <c r="C343" s="1"/>
      <c r="D343" s="53"/>
      <c r="E343" s="1"/>
      <c r="F343" s="107"/>
      <c r="G343" s="108"/>
      <c r="H343" s="109"/>
    </row>
    <row r="344" spans="1:8" x14ac:dyDescent="0.25">
      <c r="A344" s="50"/>
      <c r="B344" s="106"/>
      <c r="C344" s="52"/>
      <c r="D344" s="53"/>
      <c r="E344" s="176"/>
      <c r="F344" s="268"/>
      <c r="G344" s="269"/>
      <c r="H344" s="270"/>
    </row>
    <row r="345" spans="1:8" ht="28.5" x14ac:dyDescent="0.25">
      <c r="A345" s="50"/>
      <c r="B345" s="106" t="s">
        <v>226</v>
      </c>
      <c r="C345" s="1"/>
      <c r="D345" s="53"/>
      <c r="E345" s="1"/>
      <c r="F345" s="107"/>
      <c r="G345" s="108"/>
      <c r="H345" s="109"/>
    </row>
    <row r="346" spans="1:8" x14ac:dyDescent="0.25">
      <c r="A346" s="50"/>
      <c r="B346" s="106"/>
      <c r="C346" s="1"/>
      <c r="D346" s="53"/>
      <c r="E346" s="1"/>
      <c r="F346" s="107"/>
      <c r="G346" s="108"/>
      <c r="H346" s="109"/>
    </row>
    <row r="347" spans="1:8" x14ac:dyDescent="0.25">
      <c r="A347" s="50"/>
      <c r="B347" s="106" t="s">
        <v>270</v>
      </c>
      <c r="C347" s="1"/>
      <c r="D347" s="91"/>
      <c r="E347" s="1"/>
      <c r="F347" s="107"/>
      <c r="G347" s="108"/>
      <c r="H347" s="109"/>
    </row>
    <row r="348" spans="1:8" x14ac:dyDescent="0.25">
      <c r="A348" s="50"/>
      <c r="B348" s="169" t="s">
        <v>14</v>
      </c>
      <c r="C348" s="1"/>
      <c r="D348" s="308">
        <f>F13</f>
        <v>66</v>
      </c>
      <c r="E348" s="1"/>
      <c r="F348" s="251"/>
      <c r="G348" s="251"/>
      <c r="H348" s="251">
        <f>D348*F348</f>
        <v>0</v>
      </c>
    </row>
    <row r="349" spans="1:8" x14ac:dyDescent="0.25">
      <c r="A349" s="50"/>
      <c r="B349" s="106"/>
      <c r="C349" s="52"/>
      <c r="D349" s="53"/>
      <c r="E349" s="176"/>
      <c r="F349" s="253"/>
      <c r="G349" s="252"/>
      <c r="H349" s="253"/>
    </row>
    <row r="350" spans="1:8" x14ac:dyDescent="0.25">
      <c r="A350" s="50"/>
      <c r="B350" s="208"/>
      <c r="C350" s="210"/>
      <c r="D350" s="91"/>
      <c r="E350" s="210"/>
      <c r="F350" s="271"/>
      <c r="G350" s="210"/>
      <c r="H350" s="272"/>
    </row>
    <row r="351" spans="1:8" ht="30" x14ac:dyDescent="0.25">
      <c r="A351" s="5"/>
      <c r="B351" s="112" t="s">
        <v>134</v>
      </c>
      <c r="D351" s="79"/>
      <c r="F351" s="31"/>
      <c r="H351" s="84"/>
    </row>
    <row r="352" spans="1:8" x14ac:dyDescent="0.25">
      <c r="A352" s="5"/>
      <c r="B352" s="33" t="s">
        <v>22</v>
      </c>
      <c r="D352" s="79"/>
      <c r="F352" s="31"/>
      <c r="H352" s="32"/>
    </row>
    <row r="353" spans="1:8" ht="71.25" x14ac:dyDescent="0.25">
      <c r="A353" s="5"/>
      <c r="B353" s="102" t="s">
        <v>135</v>
      </c>
      <c r="D353" s="79"/>
      <c r="F353" s="31"/>
      <c r="H353" s="32"/>
    </row>
    <row r="354" spans="1:8" ht="71.25" x14ac:dyDescent="0.25">
      <c r="A354" s="5"/>
      <c r="B354" s="33" t="s">
        <v>136</v>
      </c>
      <c r="D354" s="79"/>
      <c r="F354" s="31"/>
      <c r="H354" s="32"/>
    </row>
    <row r="355" spans="1:8" ht="28.5" x14ac:dyDescent="0.25">
      <c r="A355" s="5"/>
      <c r="B355" s="33" t="s">
        <v>137</v>
      </c>
      <c r="D355" s="79"/>
      <c r="F355" s="31"/>
      <c r="H355" s="32"/>
    </row>
    <row r="356" spans="1:8" ht="85.5" x14ac:dyDescent="0.25">
      <c r="A356" s="5"/>
      <c r="B356" s="102" t="s">
        <v>138</v>
      </c>
      <c r="D356" s="79"/>
      <c r="F356" s="31"/>
      <c r="H356" s="32"/>
    </row>
    <row r="357" spans="1:8" ht="71.25" x14ac:dyDescent="0.25">
      <c r="A357" s="82"/>
      <c r="B357" s="102" t="s">
        <v>139</v>
      </c>
      <c r="D357" s="79"/>
      <c r="F357" s="31"/>
      <c r="H357" s="32"/>
    </row>
    <row r="358" spans="1:8" ht="71.25" x14ac:dyDescent="0.25">
      <c r="A358" s="82"/>
      <c r="B358" s="33" t="s">
        <v>46</v>
      </c>
      <c r="D358" s="79"/>
      <c r="F358" s="31"/>
      <c r="H358" s="32"/>
    </row>
    <row r="359" spans="1:8" ht="28.5" x14ac:dyDescent="0.25">
      <c r="B359" s="33" t="s">
        <v>140</v>
      </c>
      <c r="D359" s="79"/>
      <c r="F359" s="31"/>
      <c r="H359" s="32"/>
    </row>
    <row r="360" spans="1:8" x14ac:dyDescent="0.25">
      <c r="D360" s="79"/>
      <c r="F360" s="31"/>
      <c r="H360" s="32"/>
    </row>
    <row r="361" spans="1:8" x14ac:dyDescent="0.25">
      <c r="B361" s="33" t="s">
        <v>271</v>
      </c>
      <c r="D361" s="79"/>
      <c r="F361" s="30"/>
      <c r="H361" s="30"/>
    </row>
    <row r="362" spans="1:8" x14ac:dyDescent="0.25">
      <c r="B362" s="40" t="s">
        <v>14</v>
      </c>
      <c r="D362" s="31">
        <f>D348</f>
        <v>66</v>
      </c>
      <c r="F362" s="39"/>
      <c r="G362" s="30"/>
      <c r="H362" s="39">
        <f>D362*F362</f>
        <v>0</v>
      </c>
    </row>
    <row r="363" spans="1:8" x14ac:dyDescent="0.25">
      <c r="B363" s="40"/>
      <c r="D363" s="31"/>
      <c r="F363" s="42"/>
      <c r="G363" s="30"/>
      <c r="H363" s="42"/>
    </row>
    <row r="364" spans="1:8" x14ac:dyDescent="0.25">
      <c r="A364" s="5"/>
      <c r="B364" s="110"/>
      <c r="D364" s="79"/>
      <c r="F364" s="31"/>
      <c r="H364" s="32"/>
    </row>
    <row r="365" spans="1:8" x14ac:dyDescent="0.25">
      <c r="A365" s="17"/>
      <c r="B365" s="59"/>
      <c r="C365" s="19"/>
      <c r="D365" s="20"/>
      <c r="E365" s="19"/>
      <c r="F365" s="22"/>
      <c r="G365" s="19"/>
      <c r="H365" s="113"/>
    </row>
    <row r="366" spans="1:8" x14ac:dyDescent="0.25">
      <c r="A366" s="82" t="s">
        <v>141</v>
      </c>
      <c r="B366" s="60" t="s">
        <v>172</v>
      </c>
      <c r="C366" s="7"/>
      <c r="D366" s="8"/>
      <c r="E366" s="7"/>
      <c r="F366" s="8"/>
      <c r="G366" s="8"/>
      <c r="H366" s="114">
        <f>SUM(H348:H364)</f>
        <v>0</v>
      </c>
    </row>
    <row r="367" spans="1:8" x14ac:dyDescent="0.25">
      <c r="A367" s="62"/>
      <c r="B367" s="63"/>
      <c r="C367" s="64"/>
      <c r="D367" s="65"/>
      <c r="E367" s="64"/>
      <c r="F367" s="57"/>
      <c r="G367" s="64"/>
      <c r="H367" s="115"/>
    </row>
    <row r="368" spans="1:8" x14ac:dyDescent="0.25">
      <c r="A368" s="5"/>
      <c r="B368" s="66"/>
      <c r="C368" s="7"/>
      <c r="D368" s="8"/>
      <c r="E368" s="7"/>
      <c r="F368" s="58"/>
      <c r="G368" s="7"/>
      <c r="H368" s="80"/>
    </row>
    <row r="369" spans="1:8" x14ac:dyDescent="0.25">
      <c r="A369" s="82" t="s">
        <v>37</v>
      </c>
      <c r="B369" s="85" t="s">
        <v>142</v>
      </c>
      <c r="C369" s="7"/>
      <c r="D369" s="8"/>
      <c r="E369" s="7"/>
      <c r="F369" s="42"/>
      <c r="G369" s="58"/>
      <c r="H369" s="42"/>
    </row>
    <row r="370" spans="1:8" x14ac:dyDescent="0.25">
      <c r="A370" s="82"/>
      <c r="B370" s="85"/>
      <c r="C370" s="7"/>
      <c r="D370" s="8"/>
      <c r="E370" s="7"/>
      <c r="F370" s="42"/>
      <c r="G370" s="58"/>
      <c r="H370" s="42"/>
    </row>
    <row r="371" spans="1:8" x14ac:dyDescent="0.25">
      <c r="A371" s="82"/>
      <c r="B371" s="85" t="s">
        <v>155</v>
      </c>
      <c r="C371" s="7"/>
      <c r="D371" s="8"/>
      <c r="E371" s="7"/>
      <c r="F371" s="96"/>
      <c r="G371" s="7"/>
      <c r="H371" s="80"/>
    </row>
    <row r="372" spans="1:8" x14ac:dyDescent="0.25">
      <c r="A372" s="273"/>
      <c r="B372" s="274"/>
      <c r="C372" s="111"/>
      <c r="D372" s="8"/>
      <c r="E372" s="7"/>
      <c r="F372" s="96"/>
      <c r="G372" s="7"/>
      <c r="H372" s="80"/>
    </row>
    <row r="373" spans="1:8" ht="45" x14ac:dyDescent="0.25">
      <c r="A373" s="5"/>
      <c r="B373" s="116" t="s">
        <v>262</v>
      </c>
      <c r="D373" s="41"/>
      <c r="F373" s="42"/>
      <c r="G373" s="30"/>
      <c r="H373" s="42"/>
    </row>
    <row r="374" spans="1:8" x14ac:dyDescent="0.25">
      <c r="A374" s="5"/>
      <c r="B374" s="124"/>
      <c r="D374" s="41"/>
      <c r="F374" s="42"/>
      <c r="G374" s="30"/>
      <c r="H374" s="42"/>
    </row>
    <row r="375" spans="1:8" ht="85.5" x14ac:dyDescent="0.25">
      <c r="A375" s="5"/>
      <c r="B375" s="105" t="s">
        <v>229</v>
      </c>
      <c r="D375" s="41"/>
      <c r="F375" s="42"/>
      <c r="G375" s="30"/>
      <c r="H375" s="42"/>
    </row>
    <row r="376" spans="1:8" ht="42.75" x14ac:dyDescent="0.25">
      <c r="A376" s="5"/>
      <c r="B376" s="51" t="s">
        <v>156</v>
      </c>
      <c r="F376" s="42"/>
      <c r="G376" s="30"/>
      <c r="H376" s="42"/>
    </row>
    <row r="377" spans="1:8" ht="57" x14ac:dyDescent="0.25">
      <c r="A377" s="5"/>
      <c r="B377" s="51" t="s">
        <v>157</v>
      </c>
      <c r="F377" s="42"/>
      <c r="G377" s="30"/>
      <c r="H377" s="42"/>
    </row>
    <row r="378" spans="1:8" ht="99.75" x14ac:dyDescent="0.3">
      <c r="A378" s="117"/>
      <c r="B378" s="51" t="s">
        <v>158</v>
      </c>
      <c r="C378" s="118"/>
      <c r="D378" s="118"/>
      <c r="E378" s="4"/>
      <c r="F378" s="119"/>
      <c r="G378" s="120"/>
      <c r="H378" s="119"/>
    </row>
    <row r="379" spans="1:8" ht="42.75" x14ac:dyDescent="0.3">
      <c r="A379" s="117"/>
      <c r="B379" s="51" t="s">
        <v>159</v>
      </c>
      <c r="C379" s="118"/>
      <c r="D379" s="118"/>
      <c r="E379" s="4"/>
      <c r="F379" s="121"/>
      <c r="G379" s="120"/>
      <c r="H379" s="121"/>
    </row>
    <row r="380" spans="1:8" ht="42.75" x14ac:dyDescent="0.3">
      <c r="A380" s="117"/>
      <c r="B380" s="125" t="s">
        <v>160</v>
      </c>
      <c r="C380" s="118"/>
      <c r="D380" s="118"/>
      <c r="E380" s="4"/>
      <c r="F380" s="121"/>
      <c r="G380" s="120"/>
      <c r="H380" s="121"/>
    </row>
    <row r="381" spans="1:8" ht="16.5" x14ac:dyDescent="0.3">
      <c r="A381" s="117"/>
      <c r="B381" s="78"/>
      <c r="C381" s="118"/>
      <c r="D381" s="118"/>
      <c r="E381" s="4"/>
      <c r="F381" s="121"/>
      <c r="G381" s="120"/>
      <c r="H381" s="121"/>
    </row>
    <row r="382" spans="1:8" ht="16.5" x14ac:dyDescent="0.3">
      <c r="A382" s="117"/>
      <c r="B382" s="51" t="s">
        <v>245</v>
      </c>
      <c r="C382" s="118"/>
      <c r="D382" s="118"/>
      <c r="E382" s="4"/>
      <c r="F382" s="119"/>
      <c r="G382" s="120"/>
      <c r="H382" s="119"/>
    </row>
    <row r="383" spans="1:8" x14ac:dyDescent="0.25">
      <c r="A383" s="5"/>
      <c r="B383" s="51"/>
      <c r="F383" s="42"/>
      <c r="G383" s="30"/>
      <c r="H383" s="42"/>
    </row>
    <row r="384" spans="1:8" ht="28.5" x14ac:dyDescent="0.25">
      <c r="A384" s="5"/>
      <c r="B384" s="106" t="s">
        <v>302</v>
      </c>
      <c r="F384" s="42"/>
      <c r="G384" s="30"/>
      <c r="H384" s="42"/>
    </row>
    <row r="385" spans="1:8" x14ac:dyDescent="0.25">
      <c r="A385" s="5"/>
      <c r="B385" s="51"/>
      <c r="F385" s="42"/>
      <c r="G385" s="30"/>
      <c r="H385" s="42"/>
    </row>
    <row r="386" spans="1:8" ht="99.75" x14ac:dyDescent="0.3">
      <c r="A386" s="122"/>
      <c r="B386" s="51" t="s">
        <v>246</v>
      </c>
      <c r="C386" s="118"/>
      <c r="D386" s="119"/>
      <c r="E386" s="120"/>
      <c r="F386" s="119"/>
      <c r="G386" s="120"/>
      <c r="H386" s="119"/>
    </row>
    <row r="387" spans="1:8" ht="16.5" x14ac:dyDescent="0.3">
      <c r="A387" s="126"/>
      <c r="B387" s="49"/>
      <c r="C387" s="127"/>
      <c r="D387" s="295"/>
      <c r="E387" s="118"/>
      <c r="F387" s="119"/>
      <c r="G387" s="301"/>
      <c r="H387" s="119"/>
    </row>
    <row r="388" spans="1:8" x14ac:dyDescent="0.25">
      <c r="A388" s="50"/>
      <c r="B388" s="51" t="s">
        <v>247</v>
      </c>
      <c r="C388" s="52"/>
      <c r="D388" s="129"/>
      <c r="E388" s="176"/>
      <c r="F388" s="2"/>
      <c r="G388" s="48"/>
      <c r="H388" s="2"/>
    </row>
    <row r="389" spans="1:8" x14ac:dyDescent="0.25">
      <c r="A389" s="50"/>
      <c r="B389" s="49"/>
      <c r="C389" s="52"/>
      <c r="D389" s="295"/>
      <c r="E389" s="176"/>
      <c r="F389" s="2"/>
      <c r="G389" s="48"/>
      <c r="H389" s="2"/>
    </row>
    <row r="390" spans="1:8" x14ac:dyDescent="0.25">
      <c r="A390" s="50"/>
      <c r="B390" s="51" t="s">
        <v>248</v>
      </c>
      <c r="C390" s="52"/>
      <c r="D390" s="129"/>
      <c r="E390" s="176"/>
      <c r="F390" s="2"/>
      <c r="G390" s="48"/>
      <c r="H390" s="2"/>
    </row>
    <row r="391" spans="1:8" x14ac:dyDescent="0.25">
      <c r="A391" s="50"/>
      <c r="B391" s="49"/>
      <c r="C391" s="52"/>
      <c r="D391" s="295"/>
      <c r="E391" s="176"/>
      <c r="F391" s="2"/>
      <c r="G391" s="48"/>
      <c r="H391" s="2"/>
    </row>
    <row r="392" spans="1:8" x14ac:dyDescent="0.25">
      <c r="A392" s="50"/>
      <c r="B392" s="51" t="s">
        <v>249</v>
      </c>
      <c r="C392" s="52"/>
      <c r="D392" s="129"/>
      <c r="E392" s="176"/>
      <c r="F392" s="2"/>
      <c r="G392" s="48"/>
      <c r="H392" s="2"/>
    </row>
    <row r="393" spans="1:8" x14ac:dyDescent="0.25">
      <c r="A393" s="50"/>
      <c r="B393" s="49"/>
      <c r="C393" s="52"/>
      <c r="D393" s="295"/>
      <c r="E393" s="176"/>
      <c r="F393" s="2"/>
      <c r="G393" s="48"/>
      <c r="H393" s="2"/>
    </row>
    <row r="394" spans="1:8" x14ac:dyDescent="0.25">
      <c r="A394" s="50"/>
      <c r="B394" s="51" t="s">
        <v>250</v>
      </c>
      <c r="C394" s="52"/>
      <c r="D394" s="129"/>
      <c r="E394" s="176"/>
      <c r="F394" s="2"/>
      <c r="G394" s="48"/>
      <c r="H394" s="2"/>
    </row>
    <row r="395" spans="1:8" x14ac:dyDescent="0.25">
      <c r="A395" s="50"/>
      <c r="B395" s="49"/>
      <c r="C395" s="52"/>
      <c r="D395" s="295"/>
      <c r="E395" s="176"/>
      <c r="F395" s="2"/>
      <c r="G395" s="48"/>
      <c r="H395" s="2"/>
    </row>
    <row r="396" spans="1:8" x14ac:dyDescent="0.25">
      <c r="A396" s="50"/>
      <c r="B396" s="51" t="s">
        <v>251</v>
      </c>
      <c r="C396" s="52"/>
      <c r="D396" s="129"/>
      <c r="E396" s="176"/>
      <c r="F396" s="2"/>
      <c r="G396" s="48"/>
      <c r="H396" s="2"/>
    </row>
    <row r="397" spans="1:8" x14ac:dyDescent="0.25">
      <c r="A397" s="50"/>
      <c r="B397" s="49"/>
      <c r="C397" s="52"/>
      <c r="D397" s="295"/>
      <c r="E397" s="176"/>
      <c r="F397" s="2"/>
      <c r="G397" s="48"/>
      <c r="H397" s="2"/>
    </row>
    <row r="398" spans="1:8" x14ac:dyDescent="0.25">
      <c r="A398" s="50"/>
      <c r="B398" s="51" t="s">
        <v>252</v>
      </c>
      <c r="C398" s="52"/>
      <c r="D398" s="53"/>
      <c r="E398" s="176"/>
      <c r="F398" s="2"/>
      <c r="G398" s="48"/>
      <c r="H398" s="2"/>
    </row>
    <row r="399" spans="1:8" ht="28.5" x14ac:dyDescent="0.25">
      <c r="A399" s="50"/>
      <c r="B399" s="174" t="s">
        <v>230</v>
      </c>
      <c r="C399" s="210"/>
      <c r="D399" s="211"/>
      <c r="E399" s="52"/>
      <c r="F399" s="212"/>
      <c r="G399" s="46"/>
      <c r="H399" s="213"/>
    </row>
    <row r="400" spans="1:8" ht="57" x14ac:dyDescent="0.25">
      <c r="A400" s="50"/>
      <c r="B400" s="174" t="s">
        <v>253</v>
      </c>
      <c r="C400" s="210"/>
      <c r="D400" s="211"/>
      <c r="E400" s="52"/>
      <c r="F400" s="212"/>
      <c r="G400" s="46"/>
      <c r="H400" s="213"/>
    </row>
    <row r="401" spans="1:8" x14ac:dyDescent="0.25">
      <c r="A401" s="50"/>
      <c r="B401" s="174" t="s">
        <v>231</v>
      </c>
      <c r="C401" s="210"/>
      <c r="D401" s="211"/>
      <c r="E401" s="52"/>
      <c r="F401" s="212"/>
      <c r="G401" s="46"/>
      <c r="H401" s="213"/>
    </row>
    <row r="402" spans="1:8" x14ac:dyDescent="0.25">
      <c r="A402" s="50"/>
      <c r="B402" s="49"/>
      <c r="C402" s="52"/>
      <c r="D402" s="41"/>
      <c r="E402" s="176"/>
      <c r="F402" s="2"/>
      <c r="G402" s="48"/>
      <c r="H402" s="2"/>
    </row>
    <row r="403" spans="1:8" ht="57" x14ac:dyDescent="0.25">
      <c r="A403" s="50"/>
      <c r="B403" s="51" t="s">
        <v>254</v>
      </c>
      <c r="C403" s="52"/>
      <c r="D403" s="53"/>
      <c r="E403" s="176"/>
      <c r="F403" s="2"/>
      <c r="G403" s="47"/>
      <c r="H403" s="2"/>
    </row>
    <row r="404" spans="1:8" ht="28.5" x14ac:dyDescent="0.25">
      <c r="A404" s="50"/>
      <c r="B404" s="174" t="s">
        <v>232</v>
      </c>
      <c r="C404" s="210"/>
      <c r="D404" s="211"/>
      <c r="E404" s="52"/>
      <c r="F404" s="212"/>
      <c r="G404" s="46"/>
      <c r="H404" s="213"/>
    </row>
    <row r="405" spans="1:8" x14ac:dyDescent="0.25">
      <c r="A405" s="50"/>
      <c r="B405" s="49"/>
      <c r="C405" s="52"/>
      <c r="D405" s="53"/>
      <c r="E405" s="176"/>
      <c r="F405" s="2"/>
      <c r="G405" s="47"/>
      <c r="H405" s="2"/>
    </row>
    <row r="406" spans="1:8" x14ac:dyDescent="0.25">
      <c r="A406" s="50"/>
      <c r="B406" s="51" t="s">
        <v>301</v>
      </c>
      <c r="C406" s="52"/>
      <c r="D406" s="53"/>
      <c r="E406" s="176"/>
      <c r="F406" s="2"/>
      <c r="G406" s="47"/>
      <c r="H406" s="2"/>
    </row>
    <row r="407" spans="1:8" x14ac:dyDescent="0.25">
      <c r="A407" s="50"/>
      <c r="B407" s="49"/>
      <c r="C407" s="52"/>
      <c r="D407" s="53"/>
      <c r="E407" s="176"/>
      <c r="F407" s="2"/>
      <c r="G407" s="47"/>
      <c r="H407" s="2"/>
    </row>
    <row r="408" spans="1:8" ht="42.75" x14ac:dyDescent="0.25">
      <c r="A408" s="5"/>
      <c r="B408" s="51" t="s">
        <v>297</v>
      </c>
      <c r="F408" s="180"/>
      <c r="G408" s="58"/>
      <c r="H408" s="42"/>
    </row>
    <row r="409" spans="1:8" ht="29.25" x14ac:dyDescent="0.25">
      <c r="A409" s="209"/>
      <c r="B409" s="173" t="s">
        <v>227</v>
      </c>
      <c r="C409" s="52"/>
      <c r="D409" s="53"/>
      <c r="E409" s="52"/>
      <c r="F409" s="47"/>
      <c r="G409" s="1"/>
      <c r="H409" s="255"/>
    </row>
    <row r="410" spans="1:8" ht="57.75" x14ac:dyDescent="0.25">
      <c r="A410" s="50"/>
      <c r="B410" s="173" t="s">
        <v>241</v>
      </c>
      <c r="C410" s="52"/>
      <c r="D410" s="53"/>
      <c r="E410" s="1"/>
      <c r="F410" s="2"/>
      <c r="G410" s="47"/>
      <c r="H410" s="181"/>
    </row>
    <row r="411" spans="1:8" ht="29.25" x14ac:dyDescent="0.25">
      <c r="A411" s="209"/>
      <c r="B411" s="173" t="s">
        <v>255</v>
      </c>
      <c r="C411" s="52"/>
      <c r="D411" s="53"/>
      <c r="E411" s="52"/>
      <c r="F411" s="47"/>
      <c r="G411" s="1"/>
      <c r="H411" s="255"/>
    </row>
    <row r="412" spans="1:8" ht="57.75" x14ac:dyDescent="0.25">
      <c r="A412" s="209"/>
      <c r="B412" s="173" t="s">
        <v>228</v>
      </c>
      <c r="C412" s="52"/>
      <c r="D412" s="53"/>
      <c r="E412" s="52"/>
      <c r="F412" s="47"/>
      <c r="G412" s="1"/>
      <c r="H412" s="255"/>
    </row>
    <row r="413" spans="1:8" ht="71.25" x14ac:dyDescent="0.25">
      <c r="A413" s="50"/>
      <c r="B413" s="256" t="s">
        <v>298</v>
      </c>
      <c r="C413" s="52"/>
      <c r="D413" s="53"/>
      <c r="E413" s="176"/>
      <c r="F413" s="47"/>
      <c r="G413" s="1"/>
      <c r="H413" s="255"/>
    </row>
    <row r="414" spans="1:8" x14ac:dyDescent="0.25">
      <c r="A414" s="50"/>
      <c r="B414" s="51" t="s">
        <v>245</v>
      </c>
      <c r="C414" s="52"/>
      <c r="D414" s="71"/>
      <c r="E414" s="176"/>
      <c r="F414" s="2"/>
      <c r="G414" s="47"/>
      <c r="H414" s="2"/>
    </row>
    <row r="415" spans="1:8" x14ac:dyDescent="0.25">
      <c r="A415" s="50"/>
      <c r="B415" s="49" t="s">
        <v>8</v>
      </c>
      <c r="C415" s="52"/>
      <c r="D415" s="129">
        <v>3</v>
      </c>
      <c r="E415" s="176"/>
      <c r="F415" s="2"/>
      <c r="G415" s="47"/>
      <c r="H415" s="2">
        <f>D415*F415</f>
        <v>0</v>
      </c>
    </row>
    <row r="416" spans="1:8" x14ac:dyDescent="0.25">
      <c r="A416" s="128"/>
      <c r="B416" s="49"/>
      <c r="C416" s="1"/>
      <c r="D416" s="129"/>
      <c r="E416" s="1"/>
      <c r="F416" s="2"/>
      <c r="G416" s="47"/>
      <c r="H416" s="2"/>
    </row>
    <row r="417" spans="1:8" x14ac:dyDescent="0.25">
      <c r="A417" s="17"/>
      <c r="B417" s="130"/>
      <c r="C417" s="19"/>
      <c r="D417" s="20"/>
      <c r="E417" s="19"/>
      <c r="F417" s="22"/>
      <c r="G417" s="19"/>
      <c r="H417" s="22"/>
    </row>
    <row r="418" spans="1:8" x14ac:dyDescent="0.25">
      <c r="A418" s="82" t="s">
        <v>37</v>
      </c>
      <c r="B418" s="85" t="s">
        <v>142</v>
      </c>
      <c r="C418" s="7"/>
      <c r="D418" s="8"/>
      <c r="E418" s="7"/>
      <c r="F418" s="8"/>
      <c r="H418" s="61">
        <f>SUM(H373:H415)</f>
        <v>0</v>
      </c>
    </row>
    <row r="419" spans="1:8" x14ac:dyDescent="0.25">
      <c r="A419" s="62"/>
      <c r="B419" s="131"/>
      <c r="C419" s="64"/>
      <c r="D419" s="65"/>
      <c r="E419" s="64"/>
      <c r="F419" s="57"/>
      <c r="G419" s="64"/>
      <c r="H419" s="57"/>
    </row>
    <row r="420" spans="1:8" x14ac:dyDescent="0.25">
      <c r="A420" s="82" t="s">
        <v>47</v>
      </c>
      <c r="B420" s="132" t="s">
        <v>143</v>
      </c>
      <c r="F420" s="31"/>
      <c r="G420" s="30"/>
      <c r="H420" s="31"/>
    </row>
    <row r="421" spans="1:8" x14ac:dyDescent="0.25">
      <c r="B421" s="133"/>
      <c r="F421" s="58"/>
      <c r="G421" s="7"/>
      <c r="H421" s="58"/>
    </row>
    <row r="422" spans="1:8" x14ac:dyDescent="0.25">
      <c r="B422" s="133"/>
      <c r="F422" s="58"/>
      <c r="G422" s="7"/>
      <c r="H422" s="58"/>
    </row>
    <row r="423" spans="1:8" ht="60" x14ac:dyDescent="0.25">
      <c r="A423" s="5"/>
      <c r="B423" s="134" t="s">
        <v>263</v>
      </c>
      <c r="C423" s="7"/>
      <c r="D423" s="8"/>
      <c r="E423" s="7"/>
      <c r="F423" s="135"/>
      <c r="G423" s="30"/>
      <c r="H423" s="42"/>
    </row>
    <row r="424" spans="1:8" ht="57" x14ac:dyDescent="0.25">
      <c r="A424" s="5"/>
      <c r="B424" s="136" t="s">
        <v>144</v>
      </c>
      <c r="C424" s="7"/>
      <c r="D424" s="8"/>
      <c r="E424" s="7"/>
      <c r="F424" s="135"/>
      <c r="G424" s="30"/>
      <c r="H424" s="42"/>
    </row>
    <row r="425" spans="1:8" x14ac:dyDescent="0.25">
      <c r="A425" s="5"/>
      <c r="B425" s="137" t="s">
        <v>170</v>
      </c>
      <c r="C425" s="7"/>
      <c r="D425" s="8"/>
      <c r="E425" s="7"/>
      <c r="F425" s="135"/>
      <c r="G425" s="30"/>
      <c r="H425" s="42"/>
    </row>
    <row r="426" spans="1:8" x14ac:dyDescent="0.25">
      <c r="A426" s="5"/>
      <c r="B426" s="137"/>
      <c r="C426" s="7"/>
      <c r="D426" s="8"/>
      <c r="E426" s="7"/>
      <c r="F426" s="135"/>
      <c r="G426" s="30"/>
      <c r="H426" s="42"/>
    </row>
    <row r="427" spans="1:8" x14ac:dyDescent="0.25">
      <c r="A427" s="5"/>
      <c r="B427" s="33" t="s">
        <v>271</v>
      </c>
      <c r="F427" s="138"/>
      <c r="H427" s="30"/>
    </row>
    <row r="428" spans="1:8" x14ac:dyDescent="0.25">
      <c r="A428" s="5"/>
      <c r="B428" s="40" t="s">
        <v>14</v>
      </c>
      <c r="D428" s="31">
        <f>D362</f>
        <v>66</v>
      </c>
      <c r="F428" s="140"/>
      <c r="H428" s="39">
        <f>D428*F428</f>
        <v>0</v>
      </c>
    </row>
    <row r="429" spans="1:8" x14ac:dyDescent="0.25">
      <c r="B429" s="141"/>
      <c r="D429" s="142"/>
      <c r="F429" s="58"/>
      <c r="H429" s="80"/>
    </row>
    <row r="430" spans="1:8" x14ac:dyDescent="0.25">
      <c r="A430" s="82"/>
      <c r="B430" s="134" t="s">
        <v>264</v>
      </c>
      <c r="C430" s="143"/>
      <c r="D430" s="70"/>
      <c r="E430" s="143"/>
      <c r="F430" s="83"/>
      <c r="G430" s="144"/>
      <c r="H430" s="83"/>
    </row>
    <row r="431" spans="1:8" x14ac:dyDescent="0.25">
      <c r="A431" s="5"/>
      <c r="B431" s="137"/>
      <c r="C431" s="7"/>
      <c r="D431" s="8"/>
      <c r="E431" s="7"/>
      <c r="F431" s="42"/>
      <c r="G431" s="58"/>
      <c r="H431" s="42"/>
    </row>
    <row r="432" spans="1:8" ht="142.5" x14ac:dyDescent="0.25">
      <c r="A432" s="145"/>
      <c r="B432" s="137" t="s">
        <v>145</v>
      </c>
    </row>
    <row r="433" spans="1:8" ht="73.5" customHeight="1" x14ac:dyDescent="0.25">
      <c r="A433" s="145"/>
      <c r="B433" s="137" t="s">
        <v>146</v>
      </c>
    </row>
    <row r="434" spans="1:8" x14ac:dyDescent="0.25">
      <c r="A434" s="145"/>
      <c r="B434" s="137"/>
    </row>
    <row r="435" spans="1:8" ht="28.5" x14ac:dyDescent="0.25">
      <c r="A435" s="145"/>
      <c r="B435" s="137" t="s">
        <v>147</v>
      </c>
    </row>
    <row r="436" spans="1:8" x14ac:dyDescent="0.25">
      <c r="A436" s="145"/>
      <c r="B436" s="137"/>
    </row>
    <row r="437" spans="1:8" x14ac:dyDescent="0.25">
      <c r="A437" s="145"/>
      <c r="B437" s="137" t="s">
        <v>171</v>
      </c>
    </row>
    <row r="438" spans="1:8" x14ac:dyDescent="0.25">
      <c r="A438" s="145"/>
      <c r="B438" s="137"/>
    </row>
    <row r="439" spans="1:8" x14ac:dyDescent="0.25">
      <c r="A439" s="145"/>
      <c r="B439" s="33" t="s">
        <v>271</v>
      </c>
      <c r="F439" s="138"/>
      <c r="H439" s="30"/>
    </row>
    <row r="440" spans="1:8" x14ac:dyDescent="0.25">
      <c r="A440" s="145"/>
      <c r="B440" s="40" t="s">
        <v>14</v>
      </c>
      <c r="D440" s="31">
        <f>D428</f>
        <v>66</v>
      </c>
      <c r="F440" s="140"/>
      <c r="H440" s="39">
        <f>D440*F440</f>
        <v>0</v>
      </c>
    </row>
    <row r="441" spans="1:8" x14ac:dyDescent="0.25">
      <c r="A441" s="5"/>
      <c r="B441" s="139"/>
      <c r="C441" s="7"/>
      <c r="E441" s="7"/>
      <c r="F441" s="135"/>
      <c r="H441" s="42"/>
    </row>
    <row r="442" spans="1:8" x14ac:dyDescent="0.25">
      <c r="B442" s="133"/>
      <c r="F442" s="58"/>
      <c r="H442" s="42"/>
    </row>
    <row r="443" spans="1:8" x14ac:dyDescent="0.25">
      <c r="A443" s="17"/>
      <c r="B443" s="130"/>
      <c r="C443" s="19"/>
      <c r="D443" s="20"/>
      <c r="E443" s="19"/>
      <c r="F443" s="22"/>
      <c r="G443" s="19"/>
      <c r="H443" s="22"/>
    </row>
    <row r="444" spans="1:8" x14ac:dyDescent="0.25">
      <c r="A444" s="82" t="s">
        <v>47</v>
      </c>
      <c r="B444" s="146" t="s">
        <v>148</v>
      </c>
      <c r="C444" s="7"/>
      <c r="D444" s="8"/>
      <c r="E444" s="7"/>
      <c r="F444" s="8"/>
      <c r="H444" s="61">
        <f>SUM(H422:H442)</f>
        <v>0</v>
      </c>
    </row>
    <row r="445" spans="1:8" x14ac:dyDescent="0.25">
      <c r="A445" s="62"/>
      <c r="B445" s="131"/>
      <c r="C445" s="64"/>
      <c r="D445" s="65"/>
      <c r="E445" s="64"/>
      <c r="F445" s="57"/>
      <c r="G445" s="64"/>
      <c r="H445" s="57"/>
    </row>
    <row r="446" spans="1:8" x14ac:dyDescent="0.25">
      <c r="A446" s="5"/>
      <c r="B446" s="66"/>
      <c r="C446" s="7"/>
      <c r="D446" s="8"/>
      <c r="E446" s="7"/>
      <c r="F446" s="58"/>
      <c r="G446" s="7"/>
      <c r="H446" s="80"/>
    </row>
    <row r="447" spans="1:8" ht="15.75" x14ac:dyDescent="0.25">
      <c r="A447" s="236" t="s">
        <v>234</v>
      </c>
      <c r="B447" s="242" t="s">
        <v>235</v>
      </c>
      <c r="C447" s="215"/>
      <c r="D447" s="242"/>
      <c r="E447" s="242"/>
      <c r="F447" s="302"/>
      <c r="G447" s="220"/>
      <c r="H447" s="221"/>
    </row>
    <row r="448" spans="1:8" ht="15.75" x14ac:dyDescent="0.25">
      <c r="A448" s="243"/>
      <c r="B448" s="242"/>
      <c r="C448" s="215"/>
      <c r="D448" s="303"/>
      <c r="E448" s="242"/>
      <c r="F448" s="302"/>
      <c r="G448" s="220"/>
      <c r="H448" s="221"/>
    </row>
    <row r="449" spans="1:8" ht="30" x14ac:dyDescent="0.25">
      <c r="A449" s="243"/>
      <c r="B449" s="219" t="s">
        <v>256</v>
      </c>
      <c r="C449" s="244"/>
      <c r="D449" s="304"/>
      <c r="E449" s="304"/>
      <c r="F449" s="305"/>
      <c r="G449" s="304"/>
      <c r="H449" s="221"/>
    </row>
    <row r="450" spans="1:8" ht="42.75" x14ac:dyDescent="0.25">
      <c r="A450" s="218"/>
      <c r="B450" s="222" t="s">
        <v>314</v>
      </c>
      <c r="C450" s="217"/>
      <c r="D450" s="217"/>
      <c r="E450" s="217"/>
      <c r="F450" s="165"/>
      <c r="G450" s="217"/>
      <c r="H450" s="221"/>
    </row>
    <row r="451" spans="1:8" ht="43.5" x14ac:dyDescent="0.25">
      <c r="A451" s="218"/>
      <c r="B451" s="245" t="s">
        <v>236</v>
      </c>
      <c r="C451" s="215"/>
      <c r="D451" s="226"/>
      <c r="E451" s="227"/>
      <c r="F451" s="228"/>
      <c r="G451" s="220"/>
      <c r="H451" s="221"/>
    </row>
    <row r="452" spans="1:8" ht="15.75" x14ac:dyDescent="0.25">
      <c r="A452" s="218"/>
      <c r="B452" s="225" t="s">
        <v>237</v>
      </c>
      <c r="C452" s="215"/>
      <c r="D452" s="226"/>
      <c r="E452" s="227"/>
      <c r="F452" s="228"/>
      <c r="G452" s="220"/>
      <c r="H452" s="221"/>
    </row>
    <row r="453" spans="1:8" ht="43.5" x14ac:dyDescent="0.25">
      <c r="A453" s="218"/>
      <c r="B453" s="245" t="s">
        <v>238</v>
      </c>
      <c r="C453" s="215"/>
      <c r="D453" s="226"/>
      <c r="E453" s="227"/>
      <c r="F453" s="228"/>
      <c r="G453" s="220"/>
      <c r="H453" s="221"/>
    </row>
    <row r="454" spans="1:8" ht="86.25" x14ac:dyDescent="0.25">
      <c r="A454" s="218"/>
      <c r="B454" s="245" t="s">
        <v>274</v>
      </c>
      <c r="C454" s="215"/>
      <c r="D454" s="226"/>
      <c r="E454" s="227"/>
      <c r="F454" s="228"/>
      <c r="G454" s="220"/>
      <c r="H454" s="221"/>
    </row>
    <row r="455" spans="1:8" ht="43.5" x14ac:dyDescent="0.25">
      <c r="A455" s="218"/>
      <c r="B455" s="245" t="s">
        <v>242</v>
      </c>
      <c r="C455" s="215"/>
      <c r="D455" s="226"/>
      <c r="E455" s="227"/>
      <c r="F455" s="228"/>
      <c r="G455" s="220"/>
      <c r="H455" s="221"/>
    </row>
    <row r="456" spans="1:8" ht="29.25" x14ac:dyDescent="0.25">
      <c r="A456" s="218"/>
      <c r="B456" s="245" t="s">
        <v>239</v>
      </c>
      <c r="C456" s="215"/>
      <c r="D456" s="226"/>
      <c r="E456" s="227"/>
      <c r="F456" s="228"/>
      <c r="G456" s="220"/>
      <c r="H456" s="221"/>
    </row>
    <row r="457" spans="1:8" ht="15.75" x14ac:dyDescent="0.25">
      <c r="A457" s="218"/>
      <c r="B457" s="225"/>
      <c r="C457" s="215"/>
      <c r="D457" s="226"/>
      <c r="E457" s="227"/>
      <c r="F457" s="228"/>
      <c r="G457" s="220"/>
      <c r="H457" s="221"/>
    </row>
    <row r="458" spans="1:8" ht="15.75" x14ac:dyDescent="0.25">
      <c r="A458" s="218"/>
      <c r="B458" s="223"/>
      <c r="C458" s="215"/>
      <c r="D458" s="53"/>
      <c r="E458" s="1"/>
      <c r="F458" s="107"/>
      <c r="G458" s="1"/>
      <c r="H458" s="216"/>
    </row>
    <row r="459" spans="1:8" ht="30" x14ac:dyDescent="0.25">
      <c r="A459" s="218"/>
      <c r="B459" s="219" t="s">
        <v>257</v>
      </c>
      <c r="C459" s="222"/>
      <c r="D459" s="222"/>
      <c r="E459" s="222"/>
      <c r="F459" s="173"/>
      <c r="G459" s="220"/>
      <c r="H459" s="221"/>
    </row>
    <row r="460" spans="1:8" ht="185.25" x14ac:dyDescent="0.25">
      <c r="A460" s="218"/>
      <c r="B460" s="222" t="s">
        <v>275</v>
      </c>
      <c r="C460" s="222"/>
      <c r="D460" s="222"/>
      <c r="E460" s="222"/>
      <c r="F460" s="173"/>
      <c r="G460" s="220"/>
      <c r="H460" s="221"/>
    </row>
    <row r="461" spans="1:8" ht="15.75" x14ac:dyDescent="0.25">
      <c r="A461" s="218"/>
      <c r="B461" s="222"/>
      <c r="C461" s="222"/>
      <c r="D461" s="222"/>
      <c r="E461" s="222"/>
      <c r="F461" s="173"/>
      <c r="G461" s="220"/>
      <c r="H461" s="221"/>
    </row>
    <row r="462" spans="1:8" ht="28.5" x14ac:dyDescent="0.25">
      <c r="A462" s="218"/>
      <c r="B462" s="222" t="s">
        <v>258</v>
      </c>
      <c r="C462" s="215"/>
      <c r="D462" s="226"/>
      <c r="E462" s="227"/>
      <c r="F462" s="228"/>
      <c r="G462" s="220"/>
      <c r="H462" s="221"/>
    </row>
    <row r="463" spans="1:8" ht="15.75" x14ac:dyDescent="0.25">
      <c r="A463" s="218"/>
      <c r="B463" s="223" t="s">
        <v>8</v>
      </c>
      <c r="C463" s="215"/>
      <c r="D463" s="129">
        <v>6</v>
      </c>
      <c r="E463" s="1"/>
      <c r="F463" s="224"/>
      <c r="G463" s="1"/>
      <c r="H463" s="168">
        <f>D463*F463</f>
        <v>0</v>
      </c>
    </row>
    <row r="464" spans="1:8" ht="15.75" x14ac:dyDescent="0.25">
      <c r="A464" s="218"/>
      <c r="B464" s="225"/>
      <c r="C464" s="215"/>
      <c r="D464" s="226"/>
      <c r="E464" s="227"/>
      <c r="F464" s="228"/>
      <c r="G464" s="220"/>
      <c r="H464" s="221"/>
    </row>
    <row r="465" spans="1:8" ht="15.75" x14ac:dyDescent="0.25">
      <c r="A465" s="218"/>
      <c r="B465" s="225"/>
      <c r="C465" s="215"/>
      <c r="D465" s="226"/>
      <c r="E465" s="227"/>
      <c r="F465" s="228"/>
      <c r="G465" s="220"/>
      <c r="H465" s="221"/>
    </row>
    <row r="466" spans="1:8" ht="15.75" x14ac:dyDescent="0.25">
      <c r="A466" s="218"/>
      <c r="B466" s="225"/>
      <c r="C466" s="215"/>
      <c r="D466" s="226"/>
      <c r="E466" s="227"/>
      <c r="F466" s="228"/>
      <c r="G466" s="220"/>
      <c r="H466" s="221"/>
    </row>
    <row r="467" spans="1:8" x14ac:dyDescent="0.25">
      <c r="A467" s="50"/>
      <c r="B467" s="78"/>
      <c r="C467" s="1"/>
      <c r="D467" s="53"/>
      <c r="E467" s="1"/>
      <c r="F467" s="107"/>
      <c r="G467" s="108"/>
      <c r="H467" s="109"/>
    </row>
    <row r="468" spans="1:8" x14ac:dyDescent="0.25">
      <c r="A468" s="229"/>
      <c r="B468" s="230"/>
      <c r="C468" s="231"/>
      <c r="D468" s="232"/>
      <c r="E468" s="231"/>
      <c r="F468" s="233"/>
      <c r="G468" s="234"/>
      <c r="H468" s="235"/>
    </row>
    <row r="469" spans="1:8" ht="30" x14ac:dyDescent="0.25">
      <c r="A469" s="236" t="s">
        <v>234</v>
      </c>
      <c r="B469" s="236" t="s">
        <v>259</v>
      </c>
      <c r="C469" s="108"/>
      <c r="D469" s="211"/>
      <c r="E469" s="108"/>
      <c r="F469" s="211"/>
      <c r="G469" s="47"/>
      <c r="H469" s="55">
        <f>SUM(H458:H467)</f>
        <v>0</v>
      </c>
    </row>
    <row r="470" spans="1:8" x14ac:dyDescent="0.25">
      <c r="A470" s="237"/>
      <c r="B470" s="238"/>
      <c r="C470" s="239"/>
      <c r="D470" s="240"/>
      <c r="E470" s="239"/>
      <c r="F470" s="55"/>
      <c r="G470" s="241"/>
      <c r="H470" s="168"/>
    </row>
    <row r="471" spans="1:8" ht="15.75" x14ac:dyDescent="0.25">
      <c r="A471" s="5"/>
      <c r="B471" s="147" t="s">
        <v>233</v>
      </c>
      <c r="C471" s="7"/>
      <c r="D471" s="8"/>
      <c r="E471" s="7"/>
      <c r="F471" s="58"/>
      <c r="G471" s="7"/>
      <c r="H471" s="80"/>
    </row>
    <row r="472" spans="1:8" ht="15.75" x14ac:dyDescent="0.25">
      <c r="A472" s="148"/>
      <c r="B472" s="147" t="s">
        <v>268</v>
      </c>
      <c r="C472" s="69"/>
      <c r="E472" s="214"/>
      <c r="F472" s="30"/>
      <c r="G472" s="24"/>
      <c r="H472" s="34"/>
    </row>
    <row r="473" spans="1:8" ht="15.75" x14ac:dyDescent="0.25">
      <c r="A473" s="148"/>
      <c r="B473" s="147" t="s">
        <v>269</v>
      </c>
      <c r="C473" s="69"/>
      <c r="E473" s="214"/>
      <c r="F473" s="30"/>
      <c r="G473" s="24"/>
      <c r="H473" s="34"/>
    </row>
    <row r="474" spans="1:8" ht="15.75" x14ac:dyDescent="0.25">
      <c r="A474" s="148"/>
      <c r="B474" s="276"/>
      <c r="C474" s="69"/>
      <c r="E474" s="24"/>
      <c r="F474" s="30"/>
      <c r="G474" s="24"/>
      <c r="H474" s="34"/>
    </row>
    <row r="475" spans="1:8" x14ac:dyDescent="0.25">
      <c r="B475" s="170" t="s">
        <v>91</v>
      </c>
      <c r="C475" s="7"/>
      <c r="D475" s="8"/>
      <c r="F475" s="31"/>
      <c r="G475" s="30"/>
      <c r="H475" s="31"/>
    </row>
    <row r="476" spans="1:8" x14ac:dyDescent="0.25">
      <c r="B476" s="259" t="s">
        <v>261</v>
      </c>
      <c r="C476" s="7"/>
      <c r="D476" s="8"/>
      <c r="F476" s="31"/>
      <c r="G476" s="30"/>
      <c r="H476" s="31"/>
    </row>
    <row r="477" spans="1:8" x14ac:dyDescent="0.25">
      <c r="B477" s="259" t="s">
        <v>265</v>
      </c>
      <c r="C477" s="7"/>
      <c r="D477" s="8"/>
      <c r="F477" s="31"/>
      <c r="G477" s="30"/>
      <c r="H477" s="31"/>
    </row>
    <row r="478" spans="1:8" x14ac:dyDescent="0.25">
      <c r="B478" s="259" t="s">
        <v>266</v>
      </c>
      <c r="C478" s="7"/>
      <c r="D478" s="8"/>
      <c r="F478" s="31"/>
      <c r="G478" s="30"/>
      <c r="H478" s="31"/>
    </row>
    <row r="479" spans="1:8" x14ac:dyDescent="0.25">
      <c r="B479" s="259" t="s">
        <v>267</v>
      </c>
      <c r="C479" s="7"/>
      <c r="D479" s="8"/>
      <c r="F479" s="31"/>
      <c r="G479" s="30"/>
      <c r="H479" s="31"/>
    </row>
    <row r="480" spans="1:8" x14ac:dyDescent="0.25">
      <c r="B480" s="170"/>
      <c r="C480" s="7"/>
      <c r="D480" s="8"/>
      <c r="F480" s="31"/>
      <c r="G480" s="30"/>
      <c r="H480" s="31"/>
    </row>
    <row r="481" spans="1:8" x14ac:dyDescent="0.25">
      <c r="F481" s="31"/>
      <c r="H481" s="32"/>
    </row>
    <row r="482" spans="1:8" x14ac:dyDescent="0.25">
      <c r="B482" s="311" t="s">
        <v>273</v>
      </c>
      <c r="D482" s="33"/>
      <c r="F482" s="294" t="s">
        <v>276</v>
      </c>
      <c r="H482" s="32"/>
    </row>
    <row r="483" spans="1:8" x14ac:dyDescent="0.25">
      <c r="F483" s="31"/>
      <c r="H483" s="32"/>
    </row>
    <row r="484" spans="1:8" ht="15.75" x14ac:dyDescent="0.25">
      <c r="A484" s="148"/>
      <c r="B484" s="68" t="s">
        <v>149</v>
      </c>
      <c r="C484" s="69"/>
      <c r="F484" s="31"/>
      <c r="H484" s="32"/>
    </row>
    <row r="485" spans="1:8" ht="15.75" x14ac:dyDescent="0.25">
      <c r="A485" s="148"/>
      <c r="B485" s="68"/>
      <c r="C485" s="69"/>
      <c r="F485" s="31"/>
      <c r="H485" s="32"/>
    </row>
    <row r="486" spans="1:8" ht="15.75" x14ac:dyDescent="0.25">
      <c r="A486" s="67" t="s">
        <v>95</v>
      </c>
      <c r="B486" s="149" t="s">
        <v>4</v>
      </c>
      <c r="F486" s="31"/>
      <c r="H486" s="150">
        <f>SUM(H111)</f>
        <v>0</v>
      </c>
    </row>
    <row r="487" spans="1:8" x14ac:dyDescent="0.25">
      <c r="A487" s="36"/>
      <c r="B487" s="60"/>
      <c r="F487" s="31"/>
      <c r="H487" s="32"/>
    </row>
    <row r="488" spans="1:8" ht="15.75" x14ac:dyDescent="0.25">
      <c r="A488" s="67" t="s">
        <v>97</v>
      </c>
      <c r="B488" s="68" t="s">
        <v>98</v>
      </c>
      <c r="C488" s="69"/>
      <c r="F488" s="42"/>
      <c r="G488" s="7"/>
      <c r="H488" s="42"/>
    </row>
    <row r="489" spans="1:8" ht="15.75" x14ac:dyDescent="0.25">
      <c r="A489" s="67"/>
      <c r="B489" s="68"/>
      <c r="C489" s="69"/>
      <c r="F489" s="42"/>
      <c r="G489" s="7"/>
      <c r="H489" s="42"/>
    </row>
    <row r="490" spans="1:8" ht="15.75" x14ac:dyDescent="0.25">
      <c r="A490" s="148" t="s">
        <v>3</v>
      </c>
      <c r="B490" s="69" t="s">
        <v>13</v>
      </c>
      <c r="C490" s="69"/>
      <c r="F490" s="42"/>
      <c r="G490" s="58"/>
      <c r="H490" s="150">
        <f>SUM(H126)</f>
        <v>0</v>
      </c>
    </row>
    <row r="491" spans="1:8" ht="15.75" x14ac:dyDescent="0.25">
      <c r="A491" s="148"/>
      <c r="B491" s="69"/>
      <c r="C491" s="69"/>
      <c r="F491" s="42"/>
      <c r="G491" s="58"/>
      <c r="H491" s="296"/>
    </row>
    <row r="492" spans="1:8" ht="15.75" x14ac:dyDescent="0.25">
      <c r="A492" s="148" t="s">
        <v>12</v>
      </c>
      <c r="B492" s="69" t="s">
        <v>16</v>
      </c>
      <c r="C492" s="69"/>
      <c r="F492" s="42"/>
      <c r="G492" s="58"/>
      <c r="H492" s="150">
        <f>SUM(H219)</f>
        <v>0</v>
      </c>
    </row>
    <row r="493" spans="1:8" ht="15.75" x14ac:dyDescent="0.25">
      <c r="A493" s="148"/>
      <c r="B493" s="69"/>
      <c r="C493" s="69"/>
      <c r="F493" s="42"/>
      <c r="G493" s="58"/>
      <c r="H493" s="297"/>
    </row>
    <row r="494" spans="1:8" ht="15.75" x14ac:dyDescent="0.25">
      <c r="A494" s="148" t="s">
        <v>15</v>
      </c>
      <c r="B494" s="69" t="s">
        <v>24</v>
      </c>
      <c r="C494" s="69"/>
      <c r="F494" s="42"/>
      <c r="G494" s="58"/>
      <c r="H494" s="150">
        <f>SUM(H246)</f>
        <v>0</v>
      </c>
    </row>
    <row r="495" spans="1:8" ht="15.75" x14ac:dyDescent="0.25">
      <c r="A495" s="148"/>
      <c r="B495" s="69"/>
      <c r="C495" s="69"/>
      <c r="F495" s="42"/>
      <c r="G495" s="58"/>
      <c r="H495" s="298"/>
    </row>
    <row r="496" spans="1:8" ht="15.75" x14ac:dyDescent="0.25">
      <c r="A496" s="151" t="s">
        <v>23</v>
      </c>
      <c r="B496" s="152" t="s">
        <v>150</v>
      </c>
      <c r="C496" s="69"/>
      <c r="F496" s="42"/>
      <c r="G496" s="7"/>
      <c r="H496" s="150">
        <f>SUM(H285)</f>
        <v>0</v>
      </c>
    </row>
    <row r="497" spans="1:8" ht="15.75" x14ac:dyDescent="0.25">
      <c r="A497" s="148"/>
      <c r="B497" s="153"/>
      <c r="C497" s="69"/>
      <c r="F497" s="42"/>
      <c r="G497" s="58"/>
      <c r="H497" s="298"/>
    </row>
    <row r="498" spans="1:8" ht="15.75" x14ac:dyDescent="0.25">
      <c r="A498" s="148" t="s">
        <v>32</v>
      </c>
      <c r="B498" s="152" t="s">
        <v>98</v>
      </c>
      <c r="C498" s="69"/>
      <c r="F498" s="42"/>
      <c r="G498" s="7"/>
      <c r="H498" s="150">
        <f>SUM(H366)</f>
        <v>0</v>
      </c>
    </row>
    <row r="499" spans="1:8" ht="15.75" x14ac:dyDescent="0.25">
      <c r="A499" s="148"/>
      <c r="B499" s="153"/>
      <c r="C499" s="69"/>
      <c r="F499" s="42"/>
      <c r="G499" s="58"/>
      <c r="H499" s="298"/>
    </row>
    <row r="500" spans="1:8" ht="15.75" x14ac:dyDescent="0.25">
      <c r="A500" s="148" t="s">
        <v>37</v>
      </c>
      <c r="B500" s="69" t="s">
        <v>151</v>
      </c>
      <c r="C500" s="69"/>
      <c r="F500" s="42"/>
      <c r="G500" s="58"/>
      <c r="H500" s="150">
        <f>SUM(H418)</f>
        <v>0</v>
      </c>
    </row>
    <row r="501" spans="1:8" ht="15.75" x14ac:dyDescent="0.25">
      <c r="A501" s="148"/>
      <c r="B501" s="69"/>
      <c r="C501" s="69"/>
      <c r="F501" s="42"/>
      <c r="G501" s="58"/>
      <c r="H501" s="298"/>
    </row>
    <row r="502" spans="1:8" ht="15.75" x14ac:dyDescent="0.25">
      <c r="A502" s="154" t="s">
        <v>47</v>
      </c>
      <c r="B502" s="155" t="s">
        <v>143</v>
      </c>
      <c r="C502" s="26"/>
      <c r="D502" s="8"/>
      <c r="E502" s="7"/>
      <c r="F502" s="42"/>
      <c r="H502" s="150">
        <f>SUM(H444)</f>
        <v>0</v>
      </c>
    </row>
    <row r="503" spans="1:8" ht="15.75" x14ac:dyDescent="0.25">
      <c r="A503" s="67"/>
      <c r="B503" s="68"/>
      <c r="C503" s="69"/>
      <c r="F503" s="42"/>
      <c r="G503" s="7"/>
      <c r="H503" s="83"/>
    </row>
    <row r="504" spans="1:8" ht="15.75" x14ac:dyDescent="0.25">
      <c r="A504" s="67" t="s">
        <v>234</v>
      </c>
      <c r="B504" s="306" t="s">
        <v>260</v>
      </c>
      <c r="F504" s="31"/>
      <c r="H504" s="150">
        <f>H469</f>
        <v>0</v>
      </c>
    </row>
    <row r="505" spans="1:8" x14ac:dyDescent="0.25">
      <c r="A505" s="36"/>
      <c r="B505" s="60"/>
      <c r="F505" s="31"/>
      <c r="H505" s="299"/>
    </row>
    <row r="506" spans="1:8" ht="15.75" x14ac:dyDescent="0.25">
      <c r="A506" s="156"/>
      <c r="B506" s="157"/>
      <c r="C506" s="158"/>
      <c r="D506" s="20"/>
      <c r="E506" s="19"/>
      <c r="F506" s="21"/>
      <c r="G506" s="19"/>
      <c r="H506" s="300"/>
    </row>
    <row r="507" spans="1:8" ht="15.75" x14ac:dyDescent="0.25">
      <c r="A507" s="159"/>
      <c r="B507" s="149" t="s">
        <v>152</v>
      </c>
      <c r="C507" s="26"/>
      <c r="D507" s="8"/>
      <c r="E507" s="7"/>
      <c r="F507" s="42"/>
      <c r="G507" s="58"/>
      <c r="H507" s="150">
        <f>SUM(H486:H504)</f>
        <v>0</v>
      </c>
    </row>
    <row r="508" spans="1:8" ht="15.75" x14ac:dyDescent="0.25">
      <c r="A508" s="160"/>
      <c r="B508" s="161"/>
      <c r="C508" s="162"/>
      <c r="D508" s="65"/>
      <c r="E508" s="64"/>
      <c r="F508" s="57"/>
      <c r="G508" s="64"/>
      <c r="H508" s="163"/>
    </row>
    <row r="509" spans="1:8" ht="15.75" x14ac:dyDescent="0.25">
      <c r="A509" s="159"/>
      <c r="B509" s="164"/>
      <c r="C509" s="26"/>
      <c r="D509" s="8"/>
      <c r="E509" s="7"/>
      <c r="F509" s="58"/>
      <c r="H509" s="144"/>
    </row>
    <row r="510" spans="1:8" x14ac:dyDescent="0.25">
      <c r="H510" s="73"/>
    </row>
    <row r="511" spans="1:8" x14ac:dyDescent="0.25">
      <c r="H511" s="73"/>
    </row>
    <row r="512" spans="1:8" x14ac:dyDescent="0.25">
      <c r="H512" s="73"/>
    </row>
    <row r="513" spans="8:8" x14ac:dyDescent="0.25">
      <c r="H513" s="73"/>
    </row>
    <row r="514" spans="8:8" x14ac:dyDescent="0.25">
      <c r="H514" s="73"/>
    </row>
  </sheetData>
  <mergeCells count="2">
    <mergeCell ref="F114:H114"/>
    <mergeCell ref="B118:G1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4"/>
  <sheetViews>
    <sheetView topLeftCell="A481" workbookViewId="0">
      <selection activeCell="M489" sqref="M489"/>
    </sheetView>
  </sheetViews>
  <sheetFormatPr defaultRowHeight="15" x14ac:dyDescent="0.25"/>
  <cols>
    <col min="1" max="1" width="3.28515625" style="23" customWidth="1"/>
    <col min="2" max="2" width="56" style="33" customWidth="1"/>
    <col min="3" max="3" width="1.7109375" style="25" customWidth="1"/>
    <col min="4" max="4" width="9.7109375" style="24" customWidth="1"/>
    <col min="5" max="5" width="3.140625" style="25" customWidth="1"/>
    <col min="6" max="6" width="10.5703125" style="24" customWidth="1"/>
    <col min="7" max="7" width="0.85546875" style="25" customWidth="1"/>
    <col min="8" max="8" width="14.85546875" style="24" customWidth="1"/>
  </cols>
  <sheetData>
    <row r="1" spans="1:8" x14ac:dyDescent="0.25">
      <c r="A1" s="5"/>
      <c r="B1" s="6"/>
      <c r="C1" s="7"/>
      <c r="D1" s="8"/>
      <c r="E1" s="7"/>
      <c r="F1" s="9"/>
      <c r="G1" s="7"/>
      <c r="H1" s="8"/>
    </row>
    <row r="2" spans="1:8" x14ac:dyDescent="0.25">
      <c r="A2" s="10"/>
      <c r="B2" s="6"/>
      <c r="C2" s="7"/>
      <c r="D2" s="8"/>
      <c r="E2" s="7"/>
      <c r="F2" s="9"/>
      <c r="G2" s="7"/>
      <c r="H2" s="8"/>
    </row>
    <row r="3" spans="1:8" x14ac:dyDescent="0.25">
      <c r="A3" s="11" t="s">
        <v>48</v>
      </c>
      <c r="B3" s="12"/>
      <c r="C3" s="13"/>
      <c r="D3" s="14"/>
      <c r="E3" s="13"/>
      <c r="F3" s="15"/>
      <c r="G3" s="13"/>
      <c r="H3" s="16"/>
    </row>
    <row r="4" spans="1:8" x14ac:dyDescent="0.25">
      <c r="A4" s="17"/>
      <c r="B4" s="18"/>
      <c r="C4" s="19"/>
      <c r="D4" s="20"/>
      <c r="E4" s="19"/>
      <c r="F4" s="21"/>
      <c r="G4" s="22"/>
      <c r="H4" s="21"/>
    </row>
    <row r="5" spans="1:8" x14ac:dyDescent="0.25">
      <c r="B5" s="170" t="s">
        <v>91</v>
      </c>
      <c r="C5" s="7"/>
      <c r="D5" s="8"/>
      <c r="F5" s="31"/>
      <c r="G5" s="30"/>
      <c r="H5" s="31"/>
    </row>
    <row r="6" spans="1:8" x14ac:dyDescent="0.25">
      <c r="B6" s="259" t="s">
        <v>261</v>
      </c>
      <c r="C6" s="52"/>
      <c r="D6" s="176"/>
      <c r="E6" s="176"/>
      <c r="F6" s="31"/>
      <c r="G6" s="30"/>
      <c r="H6" s="31"/>
    </row>
    <row r="7" spans="1:8" x14ac:dyDescent="0.25">
      <c r="B7" s="259" t="s">
        <v>265</v>
      </c>
      <c r="C7" s="52"/>
      <c r="D7" s="176"/>
      <c r="E7" s="260"/>
      <c r="F7" s="31"/>
      <c r="G7" s="30"/>
      <c r="H7" s="31"/>
    </row>
    <row r="8" spans="1:8" x14ac:dyDescent="0.25">
      <c r="B8" s="259" t="s">
        <v>266</v>
      </c>
      <c r="C8" s="52"/>
      <c r="D8" s="176"/>
      <c r="E8" s="260"/>
      <c r="F8" s="31"/>
      <c r="G8" s="30"/>
      <c r="H8" s="31"/>
    </row>
    <row r="9" spans="1:8" x14ac:dyDescent="0.25">
      <c r="B9" s="259" t="s">
        <v>267</v>
      </c>
      <c r="C9" s="52"/>
      <c r="D9" s="176"/>
      <c r="E9" s="260"/>
      <c r="F9" s="31"/>
      <c r="G9" s="30"/>
      <c r="H9" s="31"/>
    </row>
    <row r="10" spans="1:8" x14ac:dyDescent="0.25">
      <c r="B10" s="259"/>
      <c r="C10" s="52"/>
      <c r="D10" s="176"/>
      <c r="E10" s="260"/>
      <c r="F10" s="31"/>
      <c r="G10" s="30"/>
      <c r="H10" s="31"/>
    </row>
    <row r="11" spans="1:8" x14ac:dyDescent="0.25">
      <c r="B11" s="29" t="s">
        <v>49</v>
      </c>
      <c r="C11" s="28"/>
      <c r="E11" s="28"/>
      <c r="F11" s="28"/>
    </row>
    <row r="12" spans="1:8" x14ac:dyDescent="0.25">
      <c r="D12" s="293" t="s">
        <v>272</v>
      </c>
    </row>
    <row r="13" spans="1:8" x14ac:dyDescent="0.25">
      <c r="D13" s="294" t="s">
        <v>315</v>
      </c>
      <c r="E13" s="72"/>
      <c r="F13" s="150">
        <v>42</v>
      </c>
      <c r="G13" s="64"/>
      <c r="H13" s="277"/>
    </row>
    <row r="14" spans="1:8" x14ac:dyDescent="0.25">
      <c r="B14" s="123" t="s">
        <v>92</v>
      </c>
      <c r="D14" s="25"/>
      <c r="F14" s="75">
        <f>F13</f>
        <v>42</v>
      </c>
      <c r="H14" s="34" t="s">
        <v>244</v>
      </c>
    </row>
    <row r="15" spans="1:8" x14ac:dyDescent="0.25">
      <c r="F15" s="30"/>
      <c r="H15" s="34"/>
    </row>
    <row r="16" spans="1:8" ht="71.25" x14ac:dyDescent="0.25">
      <c r="A16" s="278"/>
      <c r="B16" s="279" t="s">
        <v>50</v>
      </c>
      <c r="F16" s="30"/>
    </row>
    <row r="17" spans="1:8" ht="85.5" x14ac:dyDescent="0.25">
      <c r="A17" s="278"/>
      <c r="B17" s="279" t="s">
        <v>51</v>
      </c>
      <c r="F17" s="30"/>
      <c r="H17" s="34"/>
    </row>
    <row r="18" spans="1:8" ht="42.75" x14ac:dyDescent="0.25">
      <c r="A18" s="278"/>
      <c r="B18" s="279" t="s">
        <v>52</v>
      </c>
      <c r="F18" s="30"/>
      <c r="H18" s="34"/>
    </row>
    <row r="19" spans="1:8" ht="57" x14ac:dyDescent="0.25">
      <c r="A19" s="278"/>
      <c r="B19" s="279" t="s">
        <v>53</v>
      </c>
      <c r="F19" s="30"/>
      <c r="H19" s="34"/>
    </row>
    <row r="20" spans="1:8" ht="71.25" x14ac:dyDescent="0.25">
      <c r="A20" s="278"/>
      <c r="B20" s="279" t="s">
        <v>54</v>
      </c>
      <c r="F20" s="30"/>
      <c r="H20" s="34"/>
    </row>
    <row r="21" spans="1:8" ht="42.75" x14ac:dyDescent="0.25">
      <c r="A21" s="278"/>
      <c r="B21" s="279" t="s">
        <v>55</v>
      </c>
      <c r="F21" s="30"/>
      <c r="H21" s="34"/>
    </row>
    <row r="22" spans="1:8" x14ac:dyDescent="0.25">
      <c r="A22" s="278"/>
      <c r="B22" s="280"/>
      <c r="F22" s="30"/>
      <c r="H22" s="34"/>
    </row>
    <row r="23" spans="1:8" ht="142.5" x14ac:dyDescent="0.25">
      <c r="A23" s="278"/>
      <c r="B23" s="279" t="s">
        <v>56</v>
      </c>
      <c r="F23" s="30"/>
      <c r="H23" s="34"/>
    </row>
    <row r="24" spans="1:8" ht="28.5" x14ac:dyDescent="0.25">
      <c r="A24" s="278"/>
      <c r="B24" s="279" t="s">
        <v>57</v>
      </c>
      <c r="F24" s="30"/>
      <c r="H24" s="34"/>
    </row>
    <row r="25" spans="1:8" ht="114" x14ac:dyDescent="0.25">
      <c r="A25" s="278"/>
      <c r="B25" s="279" t="s">
        <v>58</v>
      </c>
      <c r="F25" s="30"/>
      <c r="H25" s="34"/>
    </row>
    <row r="26" spans="1:8" x14ac:dyDescent="0.25">
      <c r="A26" s="278"/>
      <c r="B26" s="280"/>
      <c r="F26" s="30"/>
      <c r="H26" s="34"/>
    </row>
    <row r="27" spans="1:8" ht="114" x14ac:dyDescent="0.25">
      <c r="A27" s="278"/>
      <c r="B27" s="279" t="s">
        <v>59</v>
      </c>
      <c r="F27" s="30"/>
      <c r="H27" s="34"/>
    </row>
    <row r="28" spans="1:8" ht="42.75" x14ac:dyDescent="0.25">
      <c r="A28" s="278"/>
      <c r="B28" s="279" t="s">
        <v>60</v>
      </c>
      <c r="F28" s="30"/>
      <c r="H28" s="34"/>
    </row>
    <row r="29" spans="1:8" ht="42.75" x14ac:dyDescent="0.25">
      <c r="A29" s="278"/>
      <c r="B29" s="279" t="s">
        <v>61</v>
      </c>
      <c r="F29" s="30"/>
      <c r="H29" s="34"/>
    </row>
    <row r="30" spans="1:8" ht="57" x14ac:dyDescent="0.25">
      <c r="A30" s="278"/>
      <c r="B30" s="279" t="s">
        <v>62</v>
      </c>
      <c r="F30" s="30"/>
      <c r="H30" s="34"/>
    </row>
    <row r="31" spans="1:8" ht="42.75" x14ac:dyDescent="0.25">
      <c r="A31" s="278"/>
      <c r="B31" s="279" t="s">
        <v>63</v>
      </c>
      <c r="F31" s="30"/>
      <c r="H31" s="34"/>
    </row>
    <row r="32" spans="1:8" ht="57" x14ac:dyDescent="0.25">
      <c r="A32" s="278"/>
      <c r="B32" s="256" t="s">
        <v>173</v>
      </c>
      <c r="F32" s="30"/>
      <c r="H32" s="34"/>
    </row>
    <row r="33" spans="1:8" x14ac:dyDescent="0.25">
      <c r="A33" s="278"/>
      <c r="B33" s="279"/>
      <c r="F33" s="30"/>
      <c r="H33" s="34"/>
    </row>
    <row r="34" spans="1:8" ht="85.5" x14ac:dyDescent="0.25">
      <c r="A34" s="278"/>
      <c r="B34" s="279" t="s">
        <v>64</v>
      </c>
      <c r="F34" s="30"/>
      <c r="H34" s="34"/>
    </row>
    <row r="35" spans="1:8" ht="42.75" x14ac:dyDescent="0.25">
      <c r="A35" s="278"/>
      <c r="B35" s="171" t="s">
        <v>174</v>
      </c>
      <c r="F35" s="30"/>
      <c r="H35" s="34"/>
    </row>
    <row r="36" spans="1:8" ht="85.5" x14ac:dyDescent="0.25">
      <c r="A36" s="278"/>
      <c r="B36" s="279" t="s">
        <v>65</v>
      </c>
      <c r="F36" s="30"/>
      <c r="H36" s="34"/>
    </row>
    <row r="37" spans="1:8" ht="142.5" x14ac:dyDescent="0.25">
      <c r="A37" s="278"/>
      <c r="B37" s="281" t="s">
        <v>175</v>
      </c>
      <c r="F37" s="30"/>
      <c r="H37" s="34"/>
    </row>
    <row r="38" spans="1:8" ht="57" x14ac:dyDescent="0.25">
      <c r="A38" s="278"/>
      <c r="B38" s="279" t="s">
        <v>66</v>
      </c>
      <c r="F38" s="30"/>
      <c r="H38" s="34"/>
    </row>
    <row r="39" spans="1:8" ht="57" x14ac:dyDescent="0.25">
      <c r="A39" s="278"/>
      <c r="B39" s="279" t="s">
        <v>67</v>
      </c>
      <c r="F39" s="30"/>
      <c r="H39" s="34"/>
    </row>
    <row r="40" spans="1:8" ht="28.5" x14ac:dyDescent="0.25">
      <c r="A40" s="278"/>
      <c r="B40" s="279" t="s">
        <v>68</v>
      </c>
      <c r="F40" s="30"/>
      <c r="H40" s="34"/>
    </row>
    <row r="41" spans="1:8" ht="71.25" x14ac:dyDescent="0.25">
      <c r="A41" s="278"/>
      <c r="B41" s="279" t="s">
        <v>69</v>
      </c>
      <c r="F41" s="30"/>
      <c r="H41" s="34"/>
    </row>
    <row r="42" spans="1:8" ht="99.75" x14ac:dyDescent="0.25">
      <c r="A42" s="282"/>
      <c r="B42" s="283" t="s">
        <v>93</v>
      </c>
      <c r="D42" s="35"/>
      <c r="E42" s="35"/>
      <c r="F42" s="25"/>
      <c r="H42" s="35"/>
    </row>
    <row r="43" spans="1:8" x14ac:dyDescent="0.25">
      <c r="A43" s="282"/>
      <c r="B43" s="284"/>
      <c r="D43" s="35"/>
      <c r="E43" s="35"/>
      <c r="F43" s="25"/>
      <c r="H43" s="35"/>
    </row>
    <row r="44" spans="1:8" ht="85.5" x14ac:dyDescent="0.25">
      <c r="A44" s="278"/>
      <c r="B44" s="279" t="s">
        <v>70</v>
      </c>
      <c r="F44" s="30"/>
      <c r="H44" s="34"/>
    </row>
    <row r="45" spans="1:8" x14ac:dyDescent="0.25">
      <c r="A45" s="278"/>
      <c r="B45" s="279"/>
      <c r="F45" s="30"/>
      <c r="H45" s="34"/>
    </row>
    <row r="46" spans="1:8" ht="28.5" x14ac:dyDescent="0.25">
      <c r="A46" s="278"/>
      <c r="B46" s="279" t="s">
        <v>71</v>
      </c>
      <c r="F46" s="30"/>
      <c r="H46" s="34"/>
    </row>
    <row r="47" spans="1:8" ht="71.25" x14ac:dyDescent="0.25">
      <c r="A47" s="278"/>
      <c r="B47" s="281" t="s">
        <v>176</v>
      </c>
      <c r="F47" s="30"/>
      <c r="H47" s="34"/>
    </row>
    <row r="48" spans="1:8" ht="42.75" x14ac:dyDescent="0.25">
      <c r="A48" s="278"/>
      <c r="B48" s="279" t="s">
        <v>72</v>
      </c>
      <c r="F48" s="30"/>
      <c r="H48" s="34"/>
    </row>
    <row r="49" spans="1:8" ht="57" x14ac:dyDescent="0.25">
      <c r="A49" s="278"/>
      <c r="B49" s="279" t="s">
        <v>73</v>
      </c>
      <c r="F49" s="30"/>
      <c r="H49" s="34"/>
    </row>
    <row r="50" spans="1:8" ht="171" x14ac:dyDescent="0.25">
      <c r="A50" s="278"/>
      <c r="B50" s="222" t="s">
        <v>177</v>
      </c>
      <c r="F50" s="30"/>
      <c r="H50" s="34"/>
    </row>
    <row r="51" spans="1:8" ht="42.75" x14ac:dyDescent="0.25">
      <c r="A51" s="278"/>
      <c r="B51" s="279" t="s">
        <v>74</v>
      </c>
      <c r="F51" s="30"/>
      <c r="H51" s="34"/>
    </row>
    <row r="52" spans="1:8" x14ac:dyDescent="0.25">
      <c r="A52" s="278"/>
      <c r="B52" s="279"/>
      <c r="F52" s="30"/>
      <c r="H52" s="34"/>
    </row>
    <row r="53" spans="1:8" ht="85.5" x14ac:dyDescent="0.25">
      <c r="A53" s="285"/>
      <c r="B53" s="283" t="s">
        <v>94</v>
      </c>
      <c r="E53" s="24"/>
      <c r="F53" s="25"/>
      <c r="H53" s="31"/>
    </row>
    <row r="54" spans="1:8" x14ac:dyDescent="0.25">
      <c r="A54" s="278"/>
      <c r="B54" s="279"/>
      <c r="F54" s="30"/>
      <c r="H54" s="34"/>
    </row>
    <row r="55" spans="1:8" ht="57" x14ac:dyDescent="0.25">
      <c r="A55" s="278"/>
      <c r="B55" s="279" t="s">
        <v>75</v>
      </c>
      <c r="F55" s="30"/>
      <c r="H55" s="34"/>
    </row>
    <row r="56" spans="1:8" x14ac:dyDescent="0.25">
      <c r="A56" s="278"/>
      <c r="B56" s="279"/>
      <c r="F56" s="30"/>
      <c r="H56" s="34"/>
    </row>
    <row r="57" spans="1:8" x14ac:dyDescent="0.25">
      <c r="A57" s="278"/>
      <c r="B57" s="286"/>
      <c r="E57" s="31"/>
      <c r="F57" s="30"/>
      <c r="G57" s="31"/>
      <c r="H57" s="34"/>
    </row>
    <row r="58" spans="1:8" x14ac:dyDescent="0.25">
      <c r="A58" s="287" t="s">
        <v>95</v>
      </c>
      <c r="B58" s="286" t="s">
        <v>4</v>
      </c>
      <c r="C58" s="37"/>
      <c r="F58" s="31"/>
      <c r="G58" s="30"/>
      <c r="H58" s="31"/>
    </row>
    <row r="59" spans="1:8" x14ac:dyDescent="0.25">
      <c r="A59" s="278"/>
      <c r="B59" s="283"/>
      <c r="F59" s="31"/>
      <c r="G59" s="30"/>
      <c r="H59" s="31"/>
    </row>
    <row r="60" spans="1:8" x14ac:dyDescent="0.25">
      <c r="A60" s="278"/>
      <c r="B60" s="283"/>
      <c r="F60" s="31"/>
      <c r="G60" s="30"/>
      <c r="H60" s="31"/>
    </row>
    <row r="61" spans="1:8" x14ac:dyDescent="0.25">
      <c r="A61" s="278"/>
      <c r="B61" s="286" t="s">
        <v>278</v>
      </c>
      <c r="F61" s="31"/>
      <c r="G61" s="30"/>
      <c r="H61" s="31"/>
    </row>
    <row r="62" spans="1:8" x14ac:dyDescent="0.25">
      <c r="A62" s="278"/>
      <c r="B62" s="283"/>
      <c r="F62" s="31"/>
      <c r="G62" s="30"/>
      <c r="H62" s="31"/>
    </row>
    <row r="63" spans="1:8" ht="199.5" x14ac:dyDescent="0.25">
      <c r="A63" s="278"/>
      <c r="B63" s="256" t="s">
        <v>178</v>
      </c>
      <c r="F63" s="31"/>
      <c r="G63" s="30"/>
      <c r="H63" s="31"/>
    </row>
    <row r="64" spans="1:8" x14ac:dyDescent="0.25">
      <c r="A64" s="278"/>
      <c r="B64" s="283" t="s">
        <v>7</v>
      </c>
      <c r="F64" s="31"/>
      <c r="G64" s="30"/>
      <c r="H64" s="31"/>
    </row>
    <row r="65" spans="1:8" x14ac:dyDescent="0.25">
      <c r="A65" s="278"/>
      <c r="B65" s="289" t="s">
        <v>8</v>
      </c>
      <c r="D65" s="309">
        <v>1</v>
      </c>
      <c r="F65" s="39"/>
      <c r="G65" s="30"/>
      <c r="H65" s="39">
        <f>D65*F65</f>
        <v>0</v>
      </c>
    </row>
    <row r="66" spans="1:8" x14ac:dyDescent="0.25">
      <c r="A66" s="278"/>
      <c r="B66" s="283"/>
      <c r="F66" s="31"/>
      <c r="G66" s="30"/>
      <c r="H66" s="31"/>
    </row>
    <row r="67" spans="1:8" x14ac:dyDescent="0.25">
      <c r="A67" s="288"/>
      <c r="B67" s="286" t="s">
        <v>279</v>
      </c>
      <c r="F67" s="31"/>
      <c r="G67" s="30"/>
      <c r="H67" s="31"/>
    </row>
    <row r="68" spans="1:8" x14ac:dyDescent="0.25">
      <c r="A68" s="278"/>
      <c r="B68" s="283"/>
      <c r="F68" s="31"/>
      <c r="G68" s="30"/>
      <c r="H68" s="31"/>
    </row>
    <row r="69" spans="1:8" ht="28.5" x14ac:dyDescent="0.25">
      <c r="A69" s="278"/>
      <c r="B69" s="283" t="s">
        <v>9</v>
      </c>
      <c r="F69" s="31"/>
      <c r="G69" s="30"/>
      <c r="H69" s="31"/>
    </row>
    <row r="70" spans="1:8" ht="85.5" x14ac:dyDescent="0.25">
      <c r="A70" s="278"/>
      <c r="B70" s="256" t="s">
        <v>179</v>
      </c>
      <c r="F70" s="31"/>
      <c r="G70" s="30"/>
      <c r="H70" s="31"/>
    </row>
    <row r="71" spans="1:8" x14ac:dyDescent="0.25">
      <c r="A71" s="278"/>
      <c r="B71" s="283"/>
      <c r="F71" s="31"/>
      <c r="G71" s="30"/>
      <c r="H71" s="31"/>
    </row>
    <row r="72" spans="1:8" x14ac:dyDescent="0.25">
      <c r="A72" s="278"/>
      <c r="B72" s="283" t="s">
        <v>5</v>
      </c>
      <c r="F72" s="31"/>
      <c r="G72" s="30"/>
      <c r="H72" s="31"/>
    </row>
    <row r="73" spans="1:8" x14ac:dyDescent="0.25">
      <c r="A73" s="278"/>
      <c r="B73" s="289" t="s">
        <v>6</v>
      </c>
      <c r="F73" s="31"/>
      <c r="G73" s="30"/>
      <c r="H73" s="39"/>
    </row>
    <row r="74" spans="1:8" x14ac:dyDescent="0.25">
      <c r="A74" s="278"/>
      <c r="B74" s="289"/>
      <c r="F74" s="31"/>
      <c r="G74" s="30"/>
      <c r="H74" s="42"/>
    </row>
    <row r="75" spans="1:8" ht="45" x14ac:dyDescent="0.25">
      <c r="A75" s="278"/>
      <c r="B75" s="77" t="s">
        <v>280</v>
      </c>
      <c r="F75" s="31"/>
      <c r="G75" s="30"/>
      <c r="H75" s="31"/>
    </row>
    <row r="76" spans="1:8" x14ac:dyDescent="0.25">
      <c r="A76" s="278"/>
      <c r="B76" s="77"/>
      <c r="F76" s="31"/>
      <c r="G76" s="30"/>
      <c r="H76" s="31"/>
    </row>
    <row r="77" spans="1:8" ht="71.25" x14ac:dyDescent="0.25">
      <c r="A77" s="278"/>
      <c r="B77" s="256" t="s">
        <v>180</v>
      </c>
      <c r="F77" s="31"/>
      <c r="G77" s="30"/>
      <c r="H77" s="31"/>
    </row>
    <row r="78" spans="1:8" ht="85.5" x14ac:dyDescent="0.25">
      <c r="A78" s="278"/>
      <c r="B78" s="256" t="s">
        <v>181</v>
      </c>
      <c r="F78" s="31"/>
      <c r="G78" s="30"/>
      <c r="H78" s="31"/>
    </row>
    <row r="79" spans="1:8" ht="28.5" x14ac:dyDescent="0.25">
      <c r="A79" s="278"/>
      <c r="B79" s="256" t="s">
        <v>76</v>
      </c>
      <c r="F79" s="31"/>
      <c r="G79" s="30"/>
      <c r="H79" s="31"/>
    </row>
    <row r="80" spans="1:8" ht="28.5" x14ac:dyDescent="0.25">
      <c r="A80" s="278"/>
      <c r="B80" s="256" t="s">
        <v>78</v>
      </c>
      <c r="F80" s="31"/>
      <c r="G80" s="30"/>
      <c r="H80" s="31"/>
    </row>
    <row r="81" spans="1:8" ht="28.5" x14ac:dyDescent="0.25">
      <c r="A81" s="278"/>
      <c r="B81" s="283" t="s">
        <v>77</v>
      </c>
      <c r="F81" s="31"/>
      <c r="G81" s="30"/>
      <c r="H81" s="31"/>
    </row>
    <row r="82" spans="1:8" x14ac:dyDescent="0.25">
      <c r="A82" s="278"/>
      <c r="B82" s="289" t="s">
        <v>6</v>
      </c>
      <c r="D82" s="41"/>
      <c r="F82" s="42"/>
      <c r="G82" s="30"/>
      <c r="H82" s="39"/>
    </row>
    <row r="83" spans="1:8" x14ac:dyDescent="0.25">
      <c r="A83" s="278"/>
      <c r="B83" s="289"/>
      <c r="D83" s="43"/>
      <c r="F83" s="42"/>
      <c r="G83" s="30"/>
      <c r="H83" s="42"/>
    </row>
    <row r="84" spans="1:8" ht="30" x14ac:dyDescent="0.25">
      <c r="A84" s="278"/>
      <c r="B84" s="286" t="s">
        <v>281</v>
      </c>
      <c r="E84" s="31"/>
      <c r="F84" s="30"/>
      <c r="G84" s="31"/>
      <c r="H84" s="25"/>
    </row>
    <row r="85" spans="1:8" x14ac:dyDescent="0.25">
      <c r="A85" s="278"/>
      <c r="B85" s="283"/>
      <c r="E85" s="31"/>
      <c r="F85" s="30"/>
      <c r="G85" s="31"/>
      <c r="H85" s="25"/>
    </row>
    <row r="86" spans="1:8" ht="42.75" x14ac:dyDescent="0.25">
      <c r="A86" s="278"/>
      <c r="B86" s="256" t="s">
        <v>182</v>
      </c>
      <c r="E86" s="31"/>
      <c r="F86" s="30"/>
      <c r="G86" s="31"/>
      <c r="H86" s="25"/>
    </row>
    <row r="87" spans="1:8" ht="42.75" x14ac:dyDescent="0.25">
      <c r="A87" s="278"/>
      <c r="B87" s="256" t="s">
        <v>183</v>
      </c>
      <c r="E87" s="31"/>
      <c r="F87" s="30"/>
      <c r="G87" s="31"/>
      <c r="H87" s="25"/>
    </row>
    <row r="88" spans="1:8" ht="57" x14ac:dyDescent="0.25">
      <c r="A88" s="278"/>
      <c r="B88" s="256" t="s">
        <v>184</v>
      </c>
      <c r="E88" s="31"/>
      <c r="F88" s="30"/>
      <c r="G88" s="31"/>
      <c r="H88" s="25"/>
    </row>
    <row r="89" spans="1:8" x14ac:dyDescent="0.25">
      <c r="A89" s="278"/>
      <c r="B89" s="256" t="s">
        <v>10</v>
      </c>
      <c r="E89" s="31"/>
      <c r="F89" s="30"/>
      <c r="G89" s="31"/>
      <c r="H89" s="25"/>
    </row>
    <row r="90" spans="1:8" x14ac:dyDescent="0.25">
      <c r="A90" s="278"/>
      <c r="B90" s="289" t="s">
        <v>8</v>
      </c>
      <c r="D90" s="295">
        <v>2</v>
      </c>
      <c r="F90" s="39"/>
      <c r="H90" s="39">
        <f>D90*F90</f>
        <v>0</v>
      </c>
    </row>
    <row r="91" spans="1:8" x14ac:dyDescent="0.25">
      <c r="A91" s="278"/>
      <c r="B91" s="289"/>
      <c r="F91" s="31"/>
      <c r="G91" s="30"/>
      <c r="H91" s="42"/>
    </row>
    <row r="92" spans="1:8" x14ac:dyDescent="0.25">
      <c r="A92" s="278"/>
      <c r="B92" s="286" t="s">
        <v>282</v>
      </c>
      <c r="F92" s="31"/>
      <c r="G92" s="30"/>
      <c r="H92" s="31"/>
    </row>
    <row r="93" spans="1:8" x14ac:dyDescent="0.25">
      <c r="A93" s="278"/>
      <c r="B93" s="283"/>
      <c r="F93" s="31"/>
      <c r="G93" s="30"/>
      <c r="H93" s="31"/>
    </row>
    <row r="94" spans="1:8" ht="71.25" x14ac:dyDescent="0.25">
      <c r="A94" s="278"/>
      <c r="B94" s="283" t="s">
        <v>79</v>
      </c>
      <c r="F94" s="31"/>
      <c r="G94" s="30"/>
      <c r="H94" s="31"/>
    </row>
    <row r="95" spans="1:8" ht="42.75" x14ac:dyDescent="0.25">
      <c r="A95" s="278"/>
      <c r="B95" s="283" t="s">
        <v>80</v>
      </c>
      <c r="F95" s="31"/>
      <c r="G95" s="30"/>
      <c r="H95" s="31"/>
    </row>
    <row r="96" spans="1:8" ht="28.5" x14ac:dyDescent="0.25">
      <c r="A96" s="278"/>
      <c r="B96" s="283" t="s">
        <v>81</v>
      </c>
      <c r="C96" s="33"/>
      <c r="D96" s="44"/>
      <c r="E96" s="45"/>
      <c r="F96" s="45"/>
      <c r="G96" s="45"/>
      <c r="H96" s="31"/>
    </row>
    <row r="97" spans="1:8" x14ac:dyDescent="0.25">
      <c r="A97" s="278"/>
      <c r="B97" s="283"/>
      <c r="C97" s="33"/>
      <c r="D97" s="44"/>
      <c r="E97" s="45"/>
      <c r="F97" s="45"/>
      <c r="G97" s="45"/>
      <c r="H97" s="31"/>
    </row>
    <row r="98" spans="1:8" x14ac:dyDescent="0.25">
      <c r="A98" s="278"/>
      <c r="B98" s="283" t="s">
        <v>283</v>
      </c>
      <c r="F98" s="31"/>
      <c r="G98" s="30"/>
      <c r="H98" s="31"/>
    </row>
    <row r="99" spans="1:8" x14ac:dyDescent="0.25">
      <c r="A99" s="278"/>
      <c r="B99" s="289" t="s">
        <v>11</v>
      </c>
      <c r="D99" s="31">
        <f>F14</f>
        <v>42</v>
      </c>
      <c r="F99" s="39"/>
      <c r="G99" s="30"/>
      <c r="H99" s="39">
        <f>D99*F99</f>
        <v>0</v>
      </c>
    </row>
    <row r="100" spans="1:8" x14ac:dyDescent="0.25">
      <c r="A100" s="278"/>
      <c r="B100" s="283" t="s">
        <v>284</v>
      </c>
      <c r="D100" s="31"/>
      <c r="F100" s="31"/>
      <c r="G100" s="30"/>
      <c r="H100" s="31"/>
    </row>
    <row r="101" spans="1:8" x14ac:dyDescent="0.25">
      <c r="A101" s="278"/>
      <c r="B101" s="289" t="s">
        <v>8</v>
      </c>
      <c r="D101" s="31">
        <v>2</v>
      </c>
      <c r="F101" s="39"/>
      <c r="G101" s="30"/>
      <c r="H101" s="39">
        <f>D101*F101</f>
        <v>0</v>
      </c>
    </row>
    <row r="102" spans="1:8" x14ac:dyDescent="0.25">
      <c r="A102" s="278"/>
      <c r="B102" s="289"/>
      <c r="F102" s="42"/>
      <c r="G102" s="30"/>
      <c r="H102" s="42"/>
    </row>
    <row r="103" spans="1:8" x14ac:dyDescent="0.25">
      <c r="A103" s="278"/>
      <c r="B103" s="286" t="s">
        <v>285</v>
      </c>
      <c r="F103" s="31"/>
      <c r="G103" s="30"/>
      <c r="H103" s="31"/>
    </row>
    <row r="104" spans="1:8" x14ac:dyDescent="0.25">
      <c r="A104" s="278"/>
      <c r="B104" s="286"/>
      <c r="F104" s="31"/>
      <c r="G104" s="30"/>
      <c r="H104" s="31"/>
    </row>
    <row r="105" spans="1:8" ht="57" x14ac:dyDescent="0.25">
      <c r="A105" s="278"/>
      <c r="B105" s="283" t="s">
        <v>82</v>
      </c>
      <c r="F105" s="31"/>
      <c r="G105" s="30"/>
      <c r="H105" s="31"/>
    </row>
    <row r="106" spans="1:8" ht="57" x14ac:dyDescent="0.25">
      <c r="A106" s="278"/>
      <c r="B106" s="283" t="s">
        <v>83</v>
      </c>
      <c r="F106" s="31"/>
      <c r="G106" s="30"/>
      <c r="H106" s="31"/>
    </row>
    <row r="107" spans="1:8" ht="85.5" x14ac:dyDescent="0.25">
      <c r="A107" s="278"/>
      <c r="B107" s="256" t="s">
        <v>185</v>
      </c>
      <c r="F107" s="31"/>
      <c r="G107" s="30"/>
      <c r="H107" s="31"/>
    </row>
    <row r="108" spans="1:8" ht="28.5" x14ac:dyDescent="0.25">
      <c r="A108" s="278"/>
      <c r="B108" s="283" t="s">
        <v>84</v>
      </c>
      <c r="F108" s="31"/>
      <c r="G108" s="30"/>
      <c r="H108" s="31"/>
    </row>
    <row r="109" spans="1:8" x14ac:dyDescent="0.25">
      <c r="A109" s="278"/>
      <c r="B109" s="283"/>
      <c r="F109" s="31"/>
      <c r="G109" s="30"/>
      <c r="H109" s="31"/>
    </row>
    <row r="110" spans="1:8" x14ac:dyDescent="0.25">
      <c r="A110" s="278"/>
      <c r="B110" s="283" t="s">
        <v>286</v>
      </c>
      <c r="F110" s="31"/>
      <c r="G110" s="30"/>
      <c r="H110" s="31"/>
    </row>
    <row r="111" spans="1:8" x14ac:dyDescent="0.25">
      <c r="A111" s="278"/>
      <c r="B111" s="289" t="s">
        <v>11</v>
      </c>
      <c r="D111" s="31">
        <f>F14</f>
        <v>42</v>
      </c>
      <c r="F111" s="39"/>
      <c r="G111" s="30"/>
      <c r="H111" s="39">
        <f>D111*F111</f>
        <v>0</v>
      </c>
    </row>
    <row r="112" spans="1:8" ht="28.5" x14ac:dyDescent="0.25">
      <c r="A112" s="278"/>
      <c r="B112" s="283" t="s">
        <v>287</v>
      </c>
      <c r="D112" s="31"/>
      <c r="F112" s="31"/>
      <c r="G112" s="30"/>
      <c r="H112" s="32"/>
    </row>
    <row r="113" spans="1:8" x14ac:dyDescent="0.25">
      <c r="A113" s="278"/>
      <c r="B113" s="289" t="s">
        <v>8</v>
      </c>
      <c r="D113" s="31">
        <f>D101</f>
        <v>2</v>
      </c>
      <c r="F113" s="39"/>
      <c r="G113" s="30"/>
      <c r="H113" s="39">
        <f>D113*F113</f>
        <v>0</v>
      </c>
    </row>
    <row r="114" spans="1:8" x14ac:dyDescent="0.25">
      <c r="A114" s="257"/>
      <c r="B114" s="256" t="s">
        <v>288</v>
      </c>
      <c r="C114" s="46"/>
      <c r="D114" s="203"/>
      <c r="E114" s="193"/>
      <c r="F114" s="203"/>
      <c r="G114" s="194"/>
      <c r="H114" s="203"/>
    </row>
    <row r="115" spans="1:8" x14ac:dyDescent="0.25">
      <c r="A115" s="291"/>
      <c r="B115" s="290" t="s">
        <v>8</v>
      </c>
      <c r="C115" s="46"/>
      <c r="D115" s="326">
        <v>3</v>
      </c>
      <c r="E115" s="1"/>
      <c r="F115" s="54"/>
      <c r="G115" s="47"/>
      <c r="H115" s="39">
        <f>D115*F115</f>
        <v>0</v>
      </c>
    </row>
    <row r="116" spans="1:8" x14ac:dyDescent="0.25">
      <c r="A116" s="278"/>
      <c r="B116" s="289"/>
      <c r="F116" s="58"/>
      <c r="G116" s="30"/>
      <c r="H116" s="42"/>
    </row>
    <row r="117" spans="1:8" x14ac:dyDescent="0.25">
      <c r="A117" s="17"/>
      <c r="B117" s="59"/>
      <c r="C117" s="19"/>
      <c r="D117" s="20"/>
      <c r="E117" s="19"/>
      <c r="F117" s="21"/>
      <c r="G117" s="22"/>
      <c r="H117" s="21"/>
    </row>
    <row r="118" spans="1:8" x14ac:dyDescent="0.25">
      <c r="A118" s="36" t="s">
        <v>95</v>
      </c>
      <c r="B118" s="60" t="s">
        <v>96</v>
      </c>
      <c r="C118" s="7"/>
      <c r="D118" s="8"/>
      <c r="E118" s="7"/>
      <c r="F118" s="42"/>
      <c r="G118" s="57"/>
      <c r="H118" s="61">
        <f>SUM(H60:H116)</f>
        <v>0</v>
      </c>
    </row>
    <row r="119" spans="1:8" x14ac:dyDescent="0.25">
      <c r="A119" s="62"/>
      <c r="B119" s="63"/>
      <c r="C119" s="64"/>
      <c r="D119" s="65"/>
      <c r="E119" s="64"/>
      <c r="F119" s="39"/>
      <c r="G119" s="57"/>
      <c r="H119" s="39"/>
    </row>
    <row r="120" spans="1:8" x14ac:dyDescent="0.25">
      <c r="A120" s="5"/>
      <c r="B120" s="66"/>
      <c r="C120" s="7"/>
      <c r="D120" s="8"/>
      <c r="E120" s="7"/>
      <c r="F120" s="42"/>
      <c r="G120" s="58"/>
      <c r="H120" s="42"/>
    </row>
    <row r="121" spans="1:8" ht="15.75" x14ac:dyDescent="0.25">
      <c r="A121" s="67" t="s">
        <v>97</v>
      </c>
      <c r="B121" s="68" t="s">
        <v>161</v>
      </c>
      <c r="C121" s="69"/>
      <c r="D121" s="292" t="s">
        <v>2</v>
      </c>
      <c r="E121" s="177" t="s">
        <v>99</v>
      </c>
      <c r="F121" s="320">
        <f>F14</f>
        <v>42</v>
      </c>
      <c r="G121" s="321"/>
      <c r="H121" s="321"/>
    </row>
    <row r="122" spans="1:8" x14ac:dyDescent="0.25">
      <c r="A122" s="5"/>
      <c r="B122" s="66"/>
      <c r="C122" s="7"/>
      <c r="D122" s="8"/>
      <c r="E122" s="7"/>
      <c r="F122" s="42"/>
      <c r="G122" s="58"/>
      <c r="H122" s="42"/>
    </row>
    <row r="123" spans="1:8" x14ac:dyDescent="0.25">
      <c r="A123" s="36" t="s">
        <v>3</v>
      </c>
      <c r="B123" s="29" t="s">
        <v>13</v>
      </c>
      <c r="F123" s="31"/>
      <c r="G123" s="30"/>
      <c r="H123" s="31"/>
    </row>
    <row r="124" spans="1:8" x14ac:dyDescent="0.25">
      <c r="B124" s="40"/>
      <c r="F124" s="42"/>
      <c r="G124" s="30"/>
      <c r="H124" s="42"/>
    </row>
    <row r="125" spans="1:8" x14ac:dyDescent="0.25">
      <c r="B125" s="322" t="s">
        <v>85</v>
      </c>
      <c r="C125" s="322"/>
      <c r="D125" s="322"/>
      <c r="E125" s="322"/>
      <c r="F125" s="322"/>
      <c r="G125" s="322"/>
      <c r="H125" s="42"/>
    </row>
    <row r="126" spans="1:8" ht="42.75" x14ac:dyDescent="0.25">
      <c r="A126" s="36"/>
      <c r="B126" s="316" t="s">
        <v>186</v>
      </c>
      <c r="C126" s="72"/>
      <c r="D126" s="73"/>
      <c r="E126" s="72"/>
      <c r="F126" s="74"/>
      <c r="G126" s="75"/>
      <c r="H126" s="74"/>
    </row>
    <row r="127" spans="1:8" ht="71.25" x14ac:dyDescent="0.25">
      <c r="B127" s="166" t="s">
        <v>187</v>
      </c>
      <c r="D127" s="8"/>
      <c r="F127" s="31"/>
      <c r="G127" s="30"/>
      <c r="H127" s="42"/>
    </row>
    <row r="128" spans="1:8" x14ac:dyDescent="0.25">
      <c r="B128" s="33" t="s">
        <v>169</v>
      </c>
      <c r="F128" s="31"/>
      <c r="G128" s="30"/>
      <c r="H128" s="31"/>
    </row>
    <row r="129" spans="1:8" x14ac:dyDescent="0.25">
      <c r="B129" s="40" t="s">
        <v>11</v>
      </c>
      <c r="D129" s="31">
        <v>42</v>
      </c>
      <c r="F129" s="39"/>
      <c r="G129" s="30"/>
      <c r="H129" s="39">
        <f>D129*F129</f>
        <v>0</v>
      </c>
    </row>
    <row r="130" spans="1:8" x14ac:dyDescent="0.25">
      <c r="F130" s="31"/>
      <c r="G130" s="30"/>
      <c r="H130" s="31"/>
    </row>
    <row r="131" spans="1:8" x14ac:dyDescent="0.25">
      <c r="B131" s="40"/>
      <c r="F131" s="42"/>
      <c r="G131" s="30"/>
      <c r="H131" s="42"/>
    </row>
    <row r="132" spans="1:8" x14ac:dyDescent="0.25">
      <c r="A132" s="17"/>
      <c r="B132" s="59"/>
      <c r="C132" s="19"/>
      <c r="D132" s="20"/>
      <c r="E132" s="19"/>
      <c r="F132" s="21"/>
      <c r="G132" s="22"/>
      <c r="H132" s="21"/>
    </row>
    <row r="133" spans="1:8" x14ac:dyDescent="0.25">
      <c r="A133" s="82"/>
      <c r="B133" s="60" t="s">
        <v>100</v>
      </c>
      <c r="C133" s="7"/>
      <c r="D133" s="8"/>
      <c r="E133" s="7"/>
      <c r="F133" s="42"/>
      <c r="G133" s="57"/>
      <c r="H133" s="61">
        <f>SUM(H129:H131)</f>
        <v>0</v>
      </c>
    </row>
    <row r="134" spans="1:8" x14ac:dyDescent="0.25">
      <c r="A134" s="82"/>
      <c r="B134" s="60"/>
      <c r="C134" s="7"/>
      <c r="D134" s="8"/>
      <c r="E134" s="7"/>
      <c r="F134" s="42"/>
      <c r="G134" s="58"/>
      <c r="H134" s="83"/>
    </row>
    <row r="135" spans="1:8" x14ac:dyDescent="0.25">
      <c r="A135" s="82"/>
      <c r="B135" s="60"/>
      <c r="C135" s="7"/>
      <c r="D135" s="8"/>
      <c r="E135" s="7"/>
      <c r="F135" s="42"/>
      <c r="G135" s="58"/>
      <c r="H135" s="83"/>
    </row>
    <row r="136" spans="1:8" x14ac:dyDescent="0.25">
      <c r="A136" s="36" t="s">
        <v>12</v>
      </c>
      <c r="B136" s="29" t="s">
        <v>16</v>
      </c>
      <c r="F136" s="31"/>
      <c r="G136" s="30"/>
      <c r="H136" s="31"/>
    </row>
    <row r="137" spans="1:8" x14ac:dyDescent="0.25">
      <c r="F137" s="31"/>
      <c r="G137" s="30"/>
      <c r="H137" s="31"/>
    </row>
    <row r="138" spans="1:8" x14ac:dyDescent="0.25">
      <c r="B138" s="183" t="s">
        <v>188</v>
      </c>
      <c r="F138" s="31"/>
      <c r="G138" s="30"/>
      <c r="H138" s="31"/>
    </row>
    <row r="139" spans="1:8" x14ac:dyDescent="0.25">
      <c r="B139" s="184"/>
      <c r="F139" s="31"/>
      <c r="G139" s="30"/>
      <c r="H139" s="31"/>
    </row>
    <row r="140" spans="1:8" ht="26.25" x14ac:dyDescent="0.25">
      <c r="B140" s="185" t="s">
        <v>189</v>
      </c>
      <c r="F140" s="31"/>
      <c r="G140" s="30"/>
      <c r="H140" s="31"/>
    </row>
    <row r="141" spans="1:8" x14ac:dyDescent="0.25">
      <c r="B141" s="184"/>
      <c r="F141" s="31"/>
      <c r="G141" s="30"/>
      <c r="H141" s="31"/>
    </row>
    <row r="142" spans="1:8" x14ac:dyDescent="0.25">
      <c r="B142" s="186" t="s">
        <v>190</v>
      </c>
      <c r="F142" s="31"/>
      <c r="G142" s="30"/>
      <c r="H142" s="31"/>
    </row>
    <row r="143" spans="1:8" x14ac:dyDescent="0.25">
      <c r="B143" s="184"/>
      <c r="F143" s="31"/>
      <c r="G143" s="30"/>
      <c r="H143" s="31"/>
    </row>
    <row r="144" spans="1:8" ht="26.25" x14ac:dyDescent="0.25">
      <c r="B144" s="187" t="s">
        <v>191</v>
      </c>
      <c r="F144" s="31"/>
      <c r="G144" s="30"/>
      <c r="H144" s="31"/>
    </row>
    <row r="145" spans="2:8" x14ac:dyDescent="0.25">
      <c r="B145" s="187" t="s">
        <v>192</v>
      </c>
      <c r="F145" s="31"/>
      <c r="G145" s="30"/>
      <c r="H145" s="31"/>
    </row>
    <row r="146" spans="2:8" ht="64.5" x14ac:dyDescent="0.25">
      <c r="B146" s="187" t="s">
        <v>193</v>
      </c>
      <c r="F146" s="31"/>
      <c r="G146" s="30"/>
      <c r="H146" s="31"/>
    </row>
    <row r="147" spans="2:8" ht="26.25" x14ac:dyDescent="0.25">
      <c r="B147" s="187" t="s">
        <v>194</v>
      </c>
      <c r="F147" s="31"/>
      <c r="G147" s="30"/>
      <c r="H147" s="31"/>
    </row>
    <row r="148" spans="2:8" x14ac:dyDescent="0.25">
      <c r="B148" s="184"/>
      <c r="F148" s="31"/>
      <c r="G148" s="30"/>
      <c r="H148" s="31"/>
    </row>
    <row r="149" spans="2:8" x14ac:dyDescent="0.25">
      <c r="B149" s="188" t="s">
        <v>195</v>
      </c>
      <c r="F149" s="31"/>
      <c r="G149" s="30"/>
      <c r="H149" s="31"/>
    </row>
    <row r="150" spans="2:8" x14ac:dyDescent="0.25">
      <c r="B150" s="184"/>
      <c r="F150" s="31"/>
      <c r="G150" s="30"/>
      <c r="H150" s="31"/>
    </row>
    <row r="151" spans="2:8" ht="39" x14ac:dyDescent="0.25">
      <c r="B151" s="187" t="s">
        <v>196</v>
      </c>
      <c r="F151" s="31"/>
      <c r="G151" s="30"/>
      <c r="H151" s="31"/>
    </row>
    <row r="152" spans="2:8" x14ac:dyDescent="0.25">
      <c r="B152" s="187" t="s">
        <v>192</v>
      </c>
      <c r="F152" s="31"/>
      <c r="G152" s="30"/>
      <c r="H152" s="31"/>
    </row>
    <row r="153" spans="2:8" ht="77.25" x14ac:dyDescent="0.25">
      <c r="B153" s="185" t="s">
        <v>197</v>
      </c>
      <c r="F153" s="31"/>
      <c r="G153" s="30"/>
      <c r="H153" s="31"/>
    </row>
    <row r="154" spans="2:8" x14ac:dyDescent="0.25">
      <c r="B154" s="189"/>
      <c r="F154" s="31"/>
      <c r="G154" s="30"/>
      <c r="H154" s="31"/>
    </row>
    <row r="155" spans="2:8" x14ac:dyDescent="0.25">
      <c r="B155" s="190" t="s">
        <v>198</v>
      </c>
      <c r="F155" s="31"/>
      <c r="G155" s="30"/>
      <c r="H155" s="31"/>
    </row>
    <row r="156" spans="2:8" x14ac:dyDescent="0.25">
      <c r="B156" s="191"/>
      <c r="F156" s="31"/>
      <c r="G156" s="30"/>
      <c r="H156" s="31"/>
    </row>
    <row r="157" spans="2:8" ht="51" x14ac:dyDescent="0.25">
      <c r="B157" s="318" t="s">
        <v>199</v>
      </c>
      <c r="F157" s="31"/>
      <c r="G157" s="30"/>
      <c r="H157" s="31"/>
    </row>
    <row r="158" spans="2:8" x14ac:dyDescent="0.25">
      <c r="B158" s="318" t="s">
        <v>200</v>
      </c>
      <c r="F158" s="31"/>
      <c r="G158" s="30"/>
      <c r="H158" s="31"/>
    </row>
    <row r="159" spans="2:8" ht="25.5" x14ac:dyDescent="0.25">
      <c r="B159" s="318" t="s">
        <v>201</v>
      </c>
      <c r="F159" s="31"/>
      <c r="G159" s="30"/>
      <c r="H159" s="31"/>
    </row>
    <row r="160" spans="2:8" ht="38.25" x14ac:dyDescent="0.25">
      <c r="B160" s="318" t="s">
        <v>202</v>
      </c>
      <c r="F160" s="31"/>
      <c r="G160" s="30"/>
      <c r="H160" s="31"/>
    </row>
    <row r="161" spans="1:8" ht="25.5" x14ac:dyDescent="0.25">
      <c r="B161" s="318" t="s">
        <v>203</v>
      </c>
      <c r="F161" s="31"/>
      <c r="G161" s="30"/>
      <c r="H161" s="31"/>
    </row>
    <row r="162" spans="1:8" x14ac:dyDescent="0.25">
      <c r="B162" s="192"/>
      <c r="F162" s="31"/>
      <c r="G162" s="30"/>
      <c r="H162" s="31"/>
    </row>
    <row r="163" spans="1:8" x14ac:dyDescent="0.25">
      <c r="A163" s="246"/>
      <c r="B163" s="196" t="s">
        <v>162</v>
      </c>
      <c r="C163" s="247"/>
      <c r="D163" s="248"/>
      <c r="E163" s="249"/>
      <c r="F163" s="249"/>
      <c r="G163" s="250"/>
      <c r="H163" s="250"/>
    </row>
    <row r="164" spans="1:8" x14ac:dyDescent="0.25">
      <c r="A164" s="246"/>
      <c r="B164" s="197"/>
      <c r="C164" s="261"/>
      <c r="D164" s="248"/>
      <c r="E164" s="249"/>
      <c r="F164" s="249"/>
      <c r="G164" s="250"/>
      <c r="H164" s="250"/>
    </row>
    <row r="165" spans="1:8" ht="51" x14ac:dyDescent="0.25">
      <c r="A165" s="246"/>
      <c r="B165" s="197" t="s">
        <v>204</v>
      </c>
      <c r="C165" s="261"/>
      <c r="D165" s="248"/>
      <c r="E165" s="249"/>
      <c r="F165" s="249"/>
      <c r="G165" s="250"/>
      <c r="H165" s="250"/>
    </row>
    <row r="166" spans="1:8" x14ac:dyDescent="0.25">
      <c r="A166" s="246"/>
      <c r="B166" s="197"/>
      <c r="C166" s="261"/>
      <c r="D166" s="248"/>
      <c r="E166" s="249"/>
      <c r="F166" s="249"/>
      <c r="G166" s="250"/>
      <c r="H166" s="250"/>
    </row>
    <row r="167" spans="1:8" x14ac:dyDescent="0.25">
      <c r="B167" s="40"/>
      <c r="D167" s="41"/>
      <c r="F167" s="42"/>
      <c r="G167" s="30"/>
      <c r="H167" s="42"/>
    </row>
    <row r="168" spans="1:8" x14ac:dyDescent="0.25">
      <c r="B168" s="29" t="s">
        <v>289</v>
      </c>
      <c r="F168" s="31"/>
      <c r="G168" s="30"/>
      <c r="H168" s="31"/>
    </row>
    <row r="169" spans="1:8" x14ac:dyDescent="0.25">
      <c r="B169" s="29"/>
      <c r="F169" s="31"/>
      <c r="G169" s="30"/>
      <c r="H169" s="31"/>
    </row>
    <row r="170" spans="1:8" ht="28.5" x14ac:dyDescent="0.25">
      <c r="B170" s="33" t="s">
        <v>101</v>
      </c>
      <c r="F170" s="31"/>
      <c r="G170" s="30"/>
      <c r="H170" s="31"/>
    </row>
    <row r="171" spans="1:8" ht="42.75" x14ac:dyDescent="0.25">
      <c r="B171" s="33" t="s">
        <v>17</v>
      </c>
      <c r="F171" s="31"/>
      <c r="G171" s="30"/>
      <c r="H171" s="31"/>
    </row>
    <row r="172" spans="1:8" ht="99.75" x14ac:dyDescent="0.25">
      <c r="B172" s="33" t="s">
        <v>102</v>
      </c>
      <c r="F172" s="31"/>
      <c r="G172" s="30"/>
      <c r="H172" s="31"/>
    </row>
    <row r="173" spans="1:8" ht="42.75" x14ac:dyDescent="0.25">
      <c r="B173" s="51" t="s">
        <v>205</v>
      </c>
      <c r="F173" s="31"/>
      <c r="G173" s="30"/>
      <c r="H173" s="31"/>
    </row>
    <row r="174" spans="1:8" ht="42.75" x14ac:dyDescent="0.25">
      <c r="B174" s="33" t="s">
        <v>18</v>
      </c>
      <c r="F174" s="31"/>
      <c r="G174" s="30"/>
      <c r="H174" s="31"/>
    </row>
    <row r="175" spans="1:8" ht="45" x14ac:dyDescent="0.25">
      <c r="B175" s="29" t="s">
        <v>103</v>
      </c>
      <c r="F175" s="31"/>
      <c r="G175" s="30"/>
      <c r="H175" s="31"/>
    </row>
    <row r="176" spans="1:8" ht="90" x14ac:dyDescent="0.25">
      <c r="B176" s="29" t="s">
        <v>104</v>
      </c>
      <c r="F176" s="31"/>
      <c r="G176" s="30"/>
      <c r="H176" s="31"/>
    </row>
    <row r="177" spans="2:8" ht="60" x14ac:dyDescent="0.25">
      <c r="B177" s="29" t="s">
        <v>105</v>
      </c>
      <c r="F177" s="31"/>
      <c r="G177" s="30"/>
      <c r="H177" s="31"/>
    </row>
    <row r="178" spans="2:8" ht="42.75" x14ac:dyDescent="0.25">
      <c r="B178" s="172" t="s">
        <v>206</v>
      </c>
      <c r="F178" s="31"/>
      <c r="G178" s="30"/>
      <c r="H178" s="31"/>
    </row>
    <row r="179" spans="2:8" x14ac:dyDescent="0.25">
      <c r="B179" s="29"/>
      <c r="F179" s="31"/>
      <c r="G179" s="30"/>
      <c r="H179" s="31"/>
    </row>
    <row r="180" spans="2:8" ht="16.5" x14ac:dyDescent="0.25">
      <c r="B180" s="51" t="s">
        <v>207</v>
      </c>
      <c r="F180" s="31"/>
      <c r="G180" s="30"/>
      <c r="H180" s="31"/>
    </row>
    <row r="181" spans="2:8" x14ac:dyDescent="0.25">
      <c r="F181" s="31"/>
      <c r="G181" s="30"/>
      <c r="H181" s="31"/>
    </row>
    <row r="182" spans="2:8" ht="17.25" x14ac:dyDescent="0.25">
      <c r="B182" s="38" t="s">
        <v>1</v>
      </c>
      <c r="D182" s="31">
        <v>111.4</v>
      </c>
      <c r="F182" s="39"/>
      <c r="G182" s="30"/>
      <c r="H182" s="39">
        <f>D182*F182</f>
        <v>0</v>
      </c>
    </row>
    <row r="183" spans="2:8" x14ac:dyDescent="0.25">
      <c r="B183" s="40"/>
      <c r="D183" s="31"/>
      <c r="F183" s="31"/>
      <c r="G183" s="30"/>
      <c r="H183" s="31"/>
    </row>
    <row r="184" spans="2:8" x14ac:dyDescent="0.25">
      <c r="B184" s="29" t="s">
        <v>290</v>
      </c>
      <c r="D184" s="31"/>
      <c r="F184" s="31"/>
      <c r="G184" s="30"/>
      <c r="H184" s="31"/>
    </row>
    <row r="185" spans="2:8" ht="42.75" x14ac:dyDescent="0.25">
      <c r="B185" s="33" t="s">
        <v>19</v>
      </c>
      <c r="D185" s="31"/>
      <c r="F185" s="31"/>
      <c r="G185" s="30"/>
      <c r="H185" s="31"/>
    </row>
    <row r="186" spans="2:8" ht="28.5" x14ac:dyDescent="0.25">
      <c r="B186" s="33" t="s">
        <v>20</v>
      </c>
      <c r="D186" s="31"/>
      <c r="F186" s="31"/>
      <c r="G186" s="30"/>
      <c r="H186" s="31"/>
    </row>
    <row r="187" spans="2:8" ht="57" x14ac:dyDescent="0.25">
      <c r="B187" s="33" t="s">
        <v>106</v>
      </c>
      <c r="C187" s="33"/>
      <c r="D187" s="307"/>
      <c r="E187" s="45"/>
      <c r="F187" s="45"/>
      <c r="G187" s="45"/>
      <c r="H187" s="31"/>
    </row>
    <row r="188" spans="2:8" ht="16.5" x14ac:dyDescent="0.25">
      <c r="B188" s="51" t="s">
        <v>207</v>
      </c>
      <c r="D188" s="31"/>
      <c r="F188" s="31"/>
      <c r="G188" s="30"/>
      <c r="H188" s="31"/>
    </row>
    <row r="189" spans="2:8" x14ac:dyDescent="0.25">
      <c r="D189" s="31"/>
      <c r="F189" s="31"/>
      <c r="G189" s="30"/>
      <c r="H189" s="31"/>
    </row>
    <row r="190" spans="2:8" ht="17.25" x14ac:dyDescent="0.25">
      <c r="B190" s="38" t="s">
        <v>1</v>
      </c>
      <c r="D190" s="31">
        <v>5.57</v>
      </c>
      <c r="F190" s="39"/>
      <c r="G190" s="30"/>
      <c r="H190" s="39">
        <f>D190*F190</f>
        <v>0</v>
      </c>
    </row>
    <row r="191" spans="2:8" x14ac:dyDescent="0.25">
      <c r="B191" s="38"/>
      <c r="D191" s="79"/>
      <c r="F191" s="42"/>
      <c r="G191" s="30"/>
      <c r="H191" s="42"/>
    </row>
    <row r="192" spans="2:8" x14ac:dyDescent="0.25">
      <c r="B192" s="29" t="s">
        <v>291</v>
      </c>
      <c r="F192" s="31"/>
      <c r="G192" s="30"/>
      <c r="H192" s="31"/>
    </row>
    <row r="193" spans="1:8" x14ac:dyDescent="0.25">
      <c r="F193" s="31"/>
      <c r="G193" s="30"/>
      <c r="H193" s="31"/>
    </row>
    <row r="194" spans="1:8" ht="57" x14ac:dyDescent="0.25">
      <c r="B194" s="33" t="s">
        <v>107</v>
      </c>
      <c r="C194" s="33"/>
      <c r="D194" s="44"/>
      <c r="E194" s="45"/>
      <c r="F194" s="45"/>
      <c r="G194" s="45"/>
      <c r="H194" s="31"/>
    </row>
    <row r="195" spans="1:8" ht="28.5" x14ac:dyDescent="0.25">
      <c r="B195" s="33" t="s">
        <v>108</v>
      </c>
      <c r="F195" s="31"/>
      <c r="G195" s="30"/>
      <c r="H195" s="31"/>
    </row>
    <row r="196" spans="1:8" ht="17.25" x14ac:dyDescent="0.25">
      <c r="B196" s="38" t="s">
        <v>0</v>
      </c>
      <c r="D196" s="31">
        <v>42</v>
      </c>
      <c r="F196" s="39"/>
      <c r="G196" s="30"/>
      <c r="H196" s="39">
        <f>D196*F196</f>
        <v>0</v>
      </c>
    </row>
    <row r="197" spans="1:8" x14ac:dyDescent="0.25">
      <c r="B197" s="40"/>
      <c r="F197" s="42"/>
      <c r="G197" s="30"/>
      <c r="H197" s="42"/>
    </row>
    <row r="198" spans="1:8" x14ac:dyDescent="0.25">
      <c r="A198" s="182"/>
      <c r="B198" s="78" t="s">
        <v>292</v>
      </c>
      <c r="C198" s="46"/>
      <c r="D198" s="202"/>
      <c r="E198" s="193"/>
      <c r="F198" s="203"/>
      <c r="G198" s="194"/>
      <c r="H198" s="203"/>
    </row>
    <row r="199" spans="1:8" x14ac:dyDescent="0.25">
      <c r="A199" s="204"/>
      <c r="B199" s="262"/>
      <c r="C199" s="198"/>
      <c r="D199" s="263"/>
      <c r="E199" s="205"/>
      <c r="F199" s="199"/>
      <c r="G199" s="194"/>
      <c r="H199" s="200"/>
    </row>
    <row r="200" spans="1:8" x14ac:dyDescent="0.25">
      <c r="A200" s="204"/>
      <c r="B200" s="264" t="s">
        <v>209</v>
      </c>
      <c r="C200" s="198"/>
      <c r="D200" s="263"/>
      <c r="E200" s="205"/>
      <c r="F200" s="199"/>
      <c r="G200" s="194"/>
      <c r="H200" s="200"/>
    </row>
    <row r="201" spans="1:8" ht="28.5" x14ac:dyDescent="0.25">
      <c r="A201" s="204"/>
      <c r="B201" s="265" t="s">
        <v>217</v>
      </c>
      <c r="C201" s="198"/>
      <c r="D201" s="263"/>
      <c r="E201" s="205"/>
      <c r="F201" s="199"/>
      <c r="G201" s="194"/>
      <c r="H201" s="200"/>
    </row>
    <row r="202" spans="1:8" ht="28.5" x14ac:dyDescent="0.25">
      <c r="A202" s="204"/>
      <c r="B202" s="265" t="s">
        <v>218</v>
      </c>
      <c r="C202" s="198"/>
      <c r="D202" s="263"/>
      <c r="E202" s="205"/>
      <c r="F202" s="199"/>
      <c r="G202" s="194"/>
      <c r="H202" s="200"/>
    </row>
    <row r="203" spans="1:8" x14ac:dyDescent="0.25">
      <c r="A203" s="204"/>
      <c r="B203" s="265" t="s">
        <v>216</v>
      </c>
      <c r="C203" s="198"/>
      <c r="D203" s="263"/>
      <c r="E203" s="205"/>
      <c r="F203" s="199"/>
      <c r="G203" s="194"/>
      <c r="H203" s="200"/>
    </row>
    <row r="204" spans="1:8" x14ac:dyDescent="0.25">
      <c r="A204" s="204"/>
      <c r="B204" s="264" t="s">
        <v>215</v>
      </c>
      <c r="C204" s="198"/>
      <c r="D204" s="263"/>
      <c r="E204" s="205"/>
      <c r="F204" s="199"/>
      <c r="G204" s="194"/>
      <c r="H204" s="200"/>
    </row>
    <row r="205" spans="1:8" x14ac:dyDescent="0.25">
      <c r="A205" s="204"/>
      <c r="B205" s="264" t="s">
        <v>214</v>
      </c>
      <c r="C205" s="198"/>
      <c r="D205" s="263"/>
      <c r="E205" s="205"/>
      <c r="F205" s="199"/>
      <c r="G205" s="194"/>
      <c r="H205" s="200"/>
    </row>
    <row r="206" spans="1:8" x14ac:dyDescent="0.25">
      <c r="A206" s="204"/>
      <c r="B206" s="264" t="s">
        <v>213</v>
      </c>
      <c r="C206" s="198"/>
      <c r="D206" s="263"/>
      <c r="E206" s="205"/>
      <c r="F206" s="199"/>
      <c r="G206" s="194"/>
      <c r="H206" s="200"/>
    </row>
    <row r="207" spans="1:8" x14ac:dyDescent="0.25">
      <c r="A207" s="204"/>
      <c r="B207" s="264" t="s">
        <v>210</v>
      </c>
      <c r="C207" s="198"/>
      <c r="D207" s="263"/>
      <c r="E207" s="205"/>
      <c r="F207" s="199"/>
      <c r="G207" s="194"/>
      <c r="H207" s="200"/>
    </row>
    <row r="208" spans="1:8" ht="42.75" x14ac:dyDescent="0.25">
      <c r="A208" s="204"/>
      <c r="B208" s="264" t="s">
        <v>211</v>
      </c>
      <c r="C208" s="198"/>
      <c r="D208" s="263"/>
      <c r="E208" s="205"/>
      <c r="F208" s="199"/>
      <c r="G208" s="194"/>
      <c r="H208" s="200"/>
    </row>
    <row r="209" spans="1:8" x14ac:dyDescent="0.25">
      <c r="A209" s="204"/>
      <c r="B209" s="264"/>
      <c r="C209" s="198"/>
      <c r="D209" s="263"/>
      <c r="E209" s="205"/>
      <c r="F209" s="199"/>
      <c r="G209" s="194"/>
      <c r="H209" s="200"/>
    </row>
    <row r="210" spans="1:8" ht="57" x14ac:dyDescent="0.25">
      <c r="A210" s="204"/>
      <c r="B210" s="264" t="s">
        <v>212</v>
      </c>
      <c r="C210" s="198"/>
      <c r="D210" s="263"/>
      <c r="E210" s="205"/>
      <c r="F210" s="199"/>
      <c r="G210" s="194"/>
      <c r="H210" s="200"/>
    </row>
    <row r="211" spans="1:8" ht="57" x14ac:dyDescent="0.25">
      <c r="A211" s="50"/>
      <c r="B211" s="174" t="s">
        <v>220</v>
      </c>
      <c r="C211" s="52"/>
      <c r="D211" s="254"/>
      <c r="E211" s="52"/>
      <c r="F211" s="266"/>
      <c r="G211" s="175"/>
      <c r="H211" s="167"/>
    </row>
    <row r="212" spans="1:8" x14ac:dyDescent="0.25">
      <c r="A212" s="204"/>
      <c r="B212" s="264"/>
      <c r="C212" s="198"/>
      <c r="D212" s="263"/>
      <c r="E212" s="205"/>
      <c r="F212" s="199"/>
      <c r="G212" s="194"/>
      <c r="H212" s="200"/>
    </row>
    <row r="213" spans="1:8" ht="42.75" x14ac:dyDescent="0.25">
      <c r="A213" s="204"/>
      <c r="B213" s="264" t="s">
        <v>243</v>
      </c>
      <c r="C213" s="198"/>
      <c r="D213" s="263"/>
      <c r="E213" s="205"/>
      <c r="F213" s="199"/>
      <c r="G213" s="194"/>
      <c r="H213" s="200"/>
    </row>
    <row r="214" spans="1:8" x14ac:dyDescent="0.25">
      <c r="B214" s="33" t="s">
        <v>293</v>
      </c>
      <c r="F214" s="31"/>
      <c r="G214" s="30"/>
      <c r="H214" s="31"/>
    </row>
    <row r="215" spans="1:8" x14ac:dyDescent="0.25">
      <c r="A215" s="204"/>
      <c r="B215" s="206"/>
      <c r="C215" s="195"/>
      <c r="D215" s="310">
        <v>2</v>
      </c>
      <c r="E215" s="108"/>
      <c r="F215" s="201"/>
      <c r="G215" s="47"/>
      <c r="H215" s="54">
        <f>D215*F215</f>
        <v>0</v>
      </c>
    </row>
    <row r="216" spans="1:8" x14ac:dyDescent="0.25">
      <c r="A216" s="204"/>
      <c r="B216" s="206"/>
      <c r="C216" s="195"/>
      <c r="D216" s="207"/>
      <c r="E216" s="205"/>
      <c r="F216" s="199"/>
      <c r="G216" s="194"/>
      <c r="H216" s="200"/>
    </row>
    <row r="217" spans="1:8" x14ac:dyDescent="0.25">
      <c r="B217" s="29" t="s">
        <v>294</v>
      </c>
      <c r="F217" s="31"/>
      <c r="G217" s="30"/>
      <c r="H217" s="31"/>
    </row>
    <row r="218" spans="1:8" x14ac:dyDescent="0.25">
      <c r="F218" s="31"/>
      <c r="G218" s="30"/>
      <c r="H218" s="31"/>
    </row>
    <row r="219" spans="1:8" ht="42.75" x14ac:dyDescent="0.25">
      <c r="B219" s="51" t="s">
        <v>208</v>
      </c>
      <c r="F219" s="31"/>
      <c r="G219" s="30"/>
      <c r="H219" s="31"/>
    </row>
    <row r="220" spans="1:8" x14ac:dyDescent="0.25">
      <c r="B220" s="33" t="s">
        <v>21</v>
      </c>
      <c r="F220" s="31"/>
      <c r="G220" s="30"/>
      <c r="H220" s="31"/>
    </row>
    <row r="221" spans="1:8" ht="28.5" x14ac:dyDescent="0.25">
      <c r="B221" s="33" t="s">
        <v>109</v>
      </c>
      <c r="F221" s="31"/>
      <c r="G221" s="30"/>
      <c r="H221" s="31"/>
    </row>
    <row r="222" spans="1:8" ht="17.25" x14ac:dyDescent="0.25">
      <c r="B222" s="38" t="s">
        <v>1</v>
      </c>
      <c r="D222" s="31">
        <f>D182+D190</f>
        <v>116.97</v>
      </c>
      <c r="F222" s="39"/>
      <c r="G222" s="30"/>
      <c r="H222" s="39">
        <f>D222*F222</f>
        <v>0</v>
      </c>
    </row>
    <row r="223" spans="1:8" x14ac:dyDescent="0.25">
      <c r="F223" s="31"/>
      <c r="G223" s="30"/>
      <c r="H223" s="31"/>
    </row>
    <row r="224" spans="1:8" x14ac:dyDescent="0.25">
      <c r="A224" s="50"/>
      <c r="B224" s="49"/>
      <c r="C224" s="52"/>
      <c r="D224" s="53"/>
      <c r="E224" s="176"/>
      <c r="F224" s="2"/>
      <c r="G224" s="47"/>
      <c r="H224" s="2"/>
    </row>
    <row r="225" spans="1:8" x14ac:dyDescent="0.25">
      <c r="A225" s="17"/>
      <c r="B225" s="59"/>
      <c r="C225" s="19"/>
      <c r="D225" s="20"/>
      <c r="E225" s="19"/>
      <c r="F225" s="21"/>
      <c r="G225" s="22"/>
      <c r="H225" s="21"/>
    </row>
    <row r="226" spans="1:8" x14ac:dyDescent="0.25">
      <c r="A226" s="5"/>
      <c r="B226" s="85" t="s">
        <v>110</v>
      </c>
      <c r="C226" s="7"/>
      <c r="D226" s="8"/>
      <c r="E226" s="7"/>
      <c r="F226" s="42"/>
      <c r="G226" s="58"/>
      <c r="H226" s="61">
        <f>SUM(H167:H223)</f>
        <v>0</v>
      </c>
    </row>
    <row r="227" spans="1:8" x14ac:dyDescent="0.25">
      <c r="A227" s="62"/>
      <c r="B227" s="63"/>
      <c r="C227" s="64"/>
      <c r="D227" s="65"/>
      <c r="E227" s="64"/>
      <c r="F227" s="39"/>
      <c r="G227" s="57"/>
      <c r="H227" s="39"/>
    </row>
    <row r="228" spans="1:8" x14ac:dyDescent="0.25">
      <c r="B228" s="86"/>
      <c r="F228" s="31"/>
      <c r="G228" s="30"/>
      <c r="H228" s="31"/>
    </row>
    <row r="229" spans="1:8" x14ac:dyDescent="0.25">
      <c r="B229" s="86"/>
      <c r="F229" s="31"/>
      <c r="G229" s="30"/>
      <c r="H229" s="31"/>
    </row>
    <row r="230" spans="1:8" x14ac:dyDescent="0.25">
      <c r="A230" s="36" t="s">
        <v>15</v>
      </c>
      <c r="B230" s="29" t="s">
        <v>24</v>
      </c>
      <c r="F230" s="31"/>
      <c r="G230" s="30"/>
      <c r="H230" s="31"/>
    </row>
    <row r="231" spans="1:8" x14ac:dyDescent="0.25">
      <c r="F231" s="31"/>
      <c r="G231" s="30"/>
      <c r="H231" s="31"/>
    </row>
    <row r="232" spans="1:8" x14ac:dyDescent="0.25">
      <c r="B232" s="29" t="s">
        <v>25</v>
      </c>
      <c r="F232" s="31"/>
      <c r="G232" s="30"/>
      <c r="H232" s="31"/>
    </row>
    <row r="233" spans="1:8" x14ac:dyDescent="0.25">
      <c r="F233" s="31"/>
      <c r="G233" s="30"/>
      <c r="H233" s="31"/>
    </row>
    <row r="234" spans="1:8" x14ac:dyDescent="0.25">
      <c r="B234" s="33" t="s">
        <v>26</v>
      </c>
      <c r="F234" s="31"/>
      <c r="G234" s="30"/>
      <c r="H234" s="31"/>
    </row>
    <row r="235" spans="1:8" ht="28.5" x14ac:dyDescent="0.25">
      <c r="B235" s="33" t="s">
        <v>111</v>
      </c>
      <c r="F235" s="31"/>
      <c r="G235" s="30"/>
      <c r="H235" s="31"/>
    </row>
    <row r="236" spans="1:8" x14ac:dyDescent="0.25">
      <c r="B236" s="33" t="s">
        <v>27</v>
      </c>
      <c r="F236" s="31"/>
      <c r="G236" s="30"/>
      <c r="H236" s="31"/>
    </row>
    <row r="237" spans="1:8" x14ac:dyDescent="0.25">
      <c r="B237" s="40" t="s">
        <v>28</v>
      </c>
      <c r="D237" s="295">
        <v>30</v>
      </c>
      <c r="F237" s="39"/>
      <c r="G237" s="30"/>
      <c r="H237" s="39">
        <f>D237*F237</f>
        <v>0</v>
      </c>
    </row>
    <row r="238" spans="1:8" x14ac:dyDescent="0.25">
      <c r="D238" s="295"/>
      <c r="F238" s="31"/>
      <c r="G238" s="30"/>
      <c r="H238" s="31"/>
    </row>
    <row r="239" spans="1:8" x14ac:dyDescent="0.25">
      <c r="B239" s="29" t="s">
        <v>29</v>
      </c>
      <c r="D239" s="295"/>
      <c r="F239" s="31"/>
      <c r="G239" s="30"/>
      <c r="H239" s="31"/>
    </row>
    <row r="240" spans="1:8" x14ac:dyDescent="0.25">
      <c r="D240" s="295"/>
      <c r="F240" s="31"/>
      <c r="G240" s="30"/>
      <c r="H240" s="31"/>
    </row>
    <row r="241" spans="1:8" ht="57" x14ac:dyDescent="0.25">
      <c r="B241" s="33" t="s">
        <v>30</v>
      </c>
      <c r="D241" s="295"/>
      <c r="F241" s="31"/>
      <c r="G241" s="30"/>
      <c r="H241" s="31"/>
    </row>
    <row r="242" spans="1:8" x14ac:dyDescent="0.25">
      <c r="B242" s="33" t="s">
        <v>31</v>
      </c>
      <c r="D242" s="295"/>
      <c r="F242" s="31"/>
      <c r="G242" s="30"/>
      <c r="H242" s="31"/>
    </row>
    <row r="243" spans="1:8" x14ac:dyDescent="0.25">
      <c r="B243" s="40" t="s">
        <v>8</v>
      </c>
      <c r="D243" s="295">
        <v>1</v>
      </c>
      <c r="F243" s="39"/>
      <c r="G243" s="58"/>
      <c r="H243" s="39">
        <f>D243*F243</f>
        <v>0</v>
      </c>
    </row>
    <row r="244" spans="1:8" x14ac:dyDescent="0.25">
      <c r="B244" s="40"/>
      <c r="D244" s="295"/>
      <c r="F244" s="42"/>
      <c r="G244" s="58"/>
      <c r="H244" s="42"/>
    </row>
    <row r="245" spans="1:8" x14ac:dyDescent="0.25">
      <c r="B245" s="29" t="s">
        <v>112</v>
      </c>
      <c r="D245" s="295"/>
      <c r="F245" s="31"/>
      <c r="G245" s="30"/>
      <c r="H245" s="31"/>
    </row>
    <row r="246" spans="1:8" ht="71.25" x14ac:dyDescent="0.25">
      <c r="B246" s="33" t="s">
        <v>113</v>
      </c>
      <c r="D246" s="295"/>
      <c r="F246" s="31"/>
      <c r="G246" s="30"/>
      <c r="H246" s="31"/>
    </row>
    <row r="247" spans="1:8" x14ac:dyDescent="0.25">
      <c r="D247" s="295"/>
      <c r="F247" s="31"/>
      <c r="G247" s="30"/>
      <c r="H247" s="31"/>
    </row>
    <row r="248" spans="1:8" x14ac:dyDescent="0.25">
      <c r="B248" s="33" t="s">
        <v>31</v>
      </c>
      <c r="D248" s="295"/>
      <c r="F248" s="31"/>
      <c r="G248" s="30"/>
      <c r="H248" s="31"/>
    </row>
    <row r="249" spans="1:8" x14ac:dyDescent="0.25">
      <c r="D249" s="295"/>
      <c r="F249" s="31"/>
      <c r="G249" s="30"/>
      <c r="H249" s="31"/>
    </row>
    <row r="250" spans="1:8" x14ac:dyDescent="0.25">
      <c r="B250" s="40" t="s">
        <v>8</v>
      </c>
      <c r="D250" s="295">
        <v>1</v>
      </c>
      <c r="F250" s="39"/>
      <c r="G250" s="58"/>
      <c r="H250" s="39">
        <f>D250*F250</f>
        <v>0</v>
      </c>
    </row>
    <row r="251" spans="1:8" x14ac:dyDescent="0.25">
      <c r="F251" s="31"/>
      <c r="G251" s="30"/>
      <c r="H251" s="31"/>
    </row>
    <row r="252" spans="1:8" x14ac:dyDescent="0.25">
      <c r="A252" s="17"/>
      <c r="B252" s="59"/>
      <c r="C252" s="19"/>
      <c r="D252" s="20"/>
      <c r="E252" s="19"/>
      <c r="F252" s="21"/>
      <c r="G252" s="22"/>
      <c r="H252" s="21"/>
    </row>
    <row r="253" spans="1:8" x14ac:dyDescent="0.25">
      <c r="A253" s="5"/>
      <c r="B253" s="85" t="s">
        <v>114</v>
      </c>
      <c r="C253" s="7"/>
      <c r="D253" s="8"/>
      <c r="E253" s="7"/>
      <c r="F253" s="8"/>
      <c r="G253" s="58"/>
      <c r="H253" s="61">
        <f>SUM(H237:H250)</f>
        <v>0</v>
      </c>
    </row>
    <row r="254" spans="1:8" x14ac:dyDescent="0.25">
      <c r="A254" s="62"/>
      <c r="B254" s="63"/>
      <c r="C254" s="64"/>
      <c r="D254" s="65"/>
      <c r="E254" s="64"/>
      <c r="F254" s="39"/>
      <c r="G254" s="57"/>
      <c r="H254" s="39"/>
    </row>
    <row r="255" spans="1:8" x14ac:dyDescent="0.25">
      <c r="A255" s="5"/>
      <c r="B255" s="66"/>
      <c r="C255" s="7"/>
      <c r="D255" s="8"/>
      <c r="E255" s="7"/>
      <c r="F255" s="42"/>
      <c r="G255" s="58"/>
      <c r="H255" s="42"/>
    </row>
    <row r="256" spans="1:8" ht="30" x14ac:dyDescent="0.25">
      <c r="A256" s="87" t="s">
        <v>23</v>
      </c>
      <c r="B256" s="29" t="s">
        <v>33</v>
      </c>
      <c r="F256" s="31"/>
      <c r="G256" s="30"/>
      <c r="H256" s="31"/>
    </row>
    <row r="257" spans="2:8" x14ac:dyDescent="0.25">
      <c r="F257" s="31"/>
      <c r="G257" s="30"/>
      <c r="H257" s="31"/>
    </row>
    <row r="258" spans="2:8" x14ac:dyDescent="0.25">
      <c r="B258" s="29" t="s">
        <v>34</v>
      </c>
      <c r="F258" s="31"/>
      <c r="G258" s="30"/>
      <c r="H258" s="31"/>
    </row>
    <row r="259" spans="2:8" x14ac:dyDescent="0.25">
      <c r="F259" s="31"/>
      <c r="G259" s="30"/>
      <c r="H259" s="31"/>
    </row>
    <row r="260" spans="2:8" ht="42.75" x14ac:dyDescent="0.25">
      <c r="B260" s="33" t="s">
        <v>86</v>
      </c>
      <c r="C260" s="33"/>
      <c r="D260" s="44"/>
      <c r="E260" s="45"/>
      <c r="F260" s="45"/>
      <c r="G260" s="45"/>
      <c r="H260" s="31"/>
    </row>
    <row r="261" spans="2:8" ht="71.25" x14ac:dyDescent="0.25">
      <c r="B261" s="33" t="s">
        <v>154</v>
      </c>
      <c r="F261" s="31"/>
      <c r="G261" s="30"/>
      <c r="H261" s="31"/>
    </row>
    <row r="262" spans="2:8" ht="45" x14ac:dyDescent="0.25">
      <c r="B262" s="29" t="s">
        <v>219</v>
      </c>
      <c r="F262" s="31"/>
      <c r="G262" s="30"/>
      <c r="H262" s="31"/>
    </row>
    <row r="263" spans="2:8" ht="42.75" x14ac:dyDescent="0.25">
      <c r="B263" s="33" t="s">
        <v>115</v>
      </c>
      <c r="F263" s="31"/>
      <c r="G263" s="30"/>
      <c r="H263" s="31"/>
    </row>
    <row r="264" spans="2:8" ht="28.5" x14ac:dyDescent="0.25">
      <c r="B264" s="33" t="s">
        <v>116</v>
      </c>
      <c r="F264" s="31"/>
      <c r="G264" s="30"/>
      <c r="H264" s="31"/>
    </row>
    <row r="265" spans="2:8" ht="17.25" x14ac:dyDescent="0.25">
      <c r="B265" s="38" t="s">
        <v>1</v>
      </c>
      <c r="D265" s="31">
        <v>4.2</v>
      </c>
      <c r="F265" s="39"/>
      <c r="G265" s="30"/>
      <c r="H265" s="39">
        <f>D265*F265</f>
        <v>0</v>
      </c>
    </row>
    <row r="266" spans="2:8" x14ac:dyDescent="0.25">
      <c r="D266" s="79"/>
      <c r="F266" s="31"/>
      <c r="G266" s="30"/>
      <c r="H266" s="31"/>
    </row>
    <row r="267" spans="2:8" ht="30" x14ac:dyDescent="0.25">
      <c r="B267" s="29" t="s">
        <v>117</v>
      </c>
      <c r="D267" s="79"/>
      <c r="F267" s="31"/>
      <c r="G267" s="30"/>
      <c r="H267" s="31"/>
    </row>
    <row r="268" spans="2:8" x14ac:dyDescent="0.25">
      <c r="B268" s="29"/>
      <c r="D268" s="79"/>
      <c r="F268" s="31"/>
      <c r="G268" s="30"/>
      <c r="H268" s="31"/>
    </row>
    <row r="269" spans="2:8" ht="71.25" x14ac:dyDescent="0.25">
      <c r="B269" s="33" t="s">
        <v>87</v>
      </c>
      <c r="C269" s="33"/>
      <c r="D269" s="79"/>
      <c r="E269" s="45"/>
      <c r="F269" s="45"/>
      <c r="G269" s="45"/>
      <c r="H269" s="31"/>
    </row>
    <row r="270" spans="2:8" ht="60" x14ac:dyDescent="0.25">
      <c r="B270" s="29" t="s">
        <v>118</v>
      </c>
      <c r="C270" s="33"/>
      <c r="D270" s="79"/>
      <c r="E270" s="45"/>
      <c r="F270" s="45"/>
      <c r="G270" s="45"/>
      <c r="H270" s="34"/>
    </row>
    <row r="271" spans="2:8" ht="42.75" x14ac:dyDescent="0.25">
      <c r="B271" s="33" t="s">
        <v>115</v>
      </c>
      <c r="F271" s="31"/>
      <c r="G271" s="30"/>
      <c r="H271" s="31"/>
    </row>
    <row r="272" spans="2:8" ht="28.5" x14ac:dyDescent="0.25">
      <c r="B272" s="33" t="s">
        <v>119</v>
      </c>
      <c r="C272" s="33"/>
      <c r="D272" s="79"/>
      <c r="E272" s="45"/>
      <c r="F272" s="45"/>
      <c r="G272" s="45"/>
      <c r="H272" s="31"/>
    </row>
    <row r="273" spans="2:8" ht="17.25" x14ac:dyDescent="0.25">
      <c r="B273" s="38" t="s">
        <v>1</v>
      </c>
      <c r="D273" s="31">
        <v>29.4</v>
      </c>
      <c r="F273" s="39"/>
      <c r="G273" s="30"/>
      <c r="H273" s="39">
        <f>D273*F273</f>
        <v>0</v>
      </c>
    </row>
    <row r="274" spans="2:8" x14ac:dyDescent="0.25">
      <c r="D274" s="79"/>
      <c r="F274" s="25"/>
      <c r="H274" s="34"/>
    </row>
    <row r="275" spans="2:8" ht="30" x14ac:dyDescent="0.25">
      <c r="B275" s="29" t="s">
        <v>120</v>
      </c>
      <c r="D275" s="79"/>
      <c r="F275" s="30"/>
      <c r="H275" s="34"/>
    </row>
    <row r="276" spans="2:8" ht="114" x14ac:dyDescent="0.25">
      <c r="B276" s="81" t="s">
        <v>88</v>
      </c>
      <c r="D276" s="79"/>
      <c r="F276" s="30"/>
      <c r="H276" s="34"/>
    </row>
    <row r="277" spans="2:8" ht="28.5" x14ac:dyDescent="0.25">
      <c r="B277" s="33" t="s">
        <v>89</v>
      </c>
      <c r="D277" s="79"/>
      <c r="F277" s="30"/>
      <c r="H277" s="34"/>
    </row>
    <row r="278" spans="2:8" ht="42.75" x14ac:dyDescent="0.25">
      <c r="B278" s="33" t="s">
        <v>115</v>
      </c>
      <c r="F278" s="31"/>
      <c r="G278" s="30"/>
      <c r="H278" s="31"/>
    </row>
    <row r="279" spans="2:8" ht="28.5" x14ac:dyDescent="0.25">
      <c r="B279" s="81" t="s">
        <v>90</v>
      </c>
      <c r="C279" s="81"/>
      <c r="D279" s="79"/>
      <c r="E279" s="88"/>
      <c r="F279" s="88"/>
      <c r="G279" s="88"/>
      <c r="H279" s="34"/>
    </row>
    <row r="280" spans="2:8" ht="28.5" x14ac:dyDescent="0.25">
      <c r="B280" s="51" t="s">
        <v>119</v>
      </c>
      <c r="D280" s="79"/>
      <c r="F280" s="30"/>
      <c r="H280" s="34"/>
    </row>
    <row r="281" spans="2:8" ht="17.25" x14ac:dyDescent="0.25">
      <c r="B281" s="38" t="s">
        <v>1</v>
      </c>
      <c r="D281" s="31">
        <v>47.8</v>
      </c>
      <c r="F281" s="39"/>
      <c r="G281" s="30"/>
      <c r="H281" s="39">
        <f>D281*F281</f>
        <v>0</v>
      </c>
    </row>
    <row r="282" spans="2:8" x14ac:dyDescent="0.25">
      <c r="B282" s="40"/>
      <c r="D282" s="79"/>
      <c r="F282" s="42"/>
      <c r="G282" s="30"/>
      <c r="H282" s="42"/>
    </row>
    <row r="283" spans="2:8" x14ac:dyDescent="0.25">
      <c r="B283" s="90"/>
      <c r="D283" s="79"/>
      <c r="F283" s="42"/>
      <c r="G283" s="30"/>
      <c r="H283" s="42"/>
    </row>
    <row r="284" spans="2:8" ht="45" x14ac:dyDescent="0.25">
      <c r="B284" s="29" t="s">
        <v>295</v>
      </c>
      <c r="D284" s="79"/>
      <c r="F284" s="31"/>
      <c r="G284" s="30"/>
      <c r="H284" s="31"/>
    </row>
    <row r="285" spans="2:8" x14ac:dyDescent="0.25">
      <c r="D285" s="79"/>
      <c r="F285" s="31"/>
      <c r="G285" s="30"/>
      <c r="H285" s="31"/>
    </row>
    <row r="286" spans="2:8" ht="85.5" x14ac:dyDescent="0.25">
      <c r="B286" s="33" t="s">
        <v>121</v>
      </c>
      <c r="C286" s="33"/>
      <c r="D286" s="79"/>
      <c r="E286" s="45"/>
      <c r="F286" s="45"/>
      <c r="G286" s="45"/>
      <c r="H286" s="31"/>
    </row>
    <row r="287" spans="2:8" x14ac:dyDescent="0.25">
      <c r="B287" s="33" t="s">
        <v>35</v>
      </c>
      <c r="D287" s="79"/>
      <c r="F287" s="31"/>
      <c r="G287" s="30"/>
      <c r="H287" s="31"/>
    </row>
    <row r="288" spans="2:8" ht="17.25" x14ac:dyDescent="0.25">
      <c r="B288" s="38" t="s">
        <v>1</v>
      </c>
      <c r="D288" s="31">
        <v>1</v>
      </c>
      <c r="F288" s="39"/>
      <c r="G288" s="30"/>
      <c r="H288" s="39">
        <f>D288*F288</f>
        <v>0</v>
      </c>
    </row>
    <row r="289" spans="1:8" x14ac:dyDescent="0.25">
      <c r="B289" s="40"/>
      <c r="D289" s="79"/>
      <c r="F289" s="42"/>
      <c r="G289" s="30"/>
      <c r="H289" s="42"/>
    </row>
    <row r="290" spans="1:8" x14ac:dyDescent="0.25">
      <c r="D290" s="79"/>
      <c r="F290" s="31"/>
      <c r="G290" s="30"/>
      <c r="H290" s="31"/>
    </row>
    <row r="291" spans="1:8" x14ac:dyDescent="0.25">
      <c r="A291" s="17"/>
      <c r="B291" s="59"/>
      <c r="C291" s="19"/>
      <c r="D291" s="20"/>
      <c r="E291" s="19"/>
      <c r="F291" s="21"/>
      <c r="G291" s="22"/>
      <c r="H291" s="21"/>
    </row>
    <row r="292" spans="1:8" ht="30" x14ac:dyDescent="0.25">
      <c r="A292" s="92" t="s">
        <v>23</v>
      </c>
      <c r="B292" s="85" t="s">
        <v>36</v>
      </c>
      <c r="C292" s="7"/>
      <c r="D292" s="8"/>
      <c r="E292" s="7"/>
      <c r="F292" s="42"/>
      <c r="G292" s="57"/>
      <c r="H292" s="61">
        <f>SUM(H265:H289)</f>
        <v>0</v>
      </c>
    </row>
    <row r="293" spans="1:8" x14ac:dyDescent="0.25">
      <c r="A293" s="62"/>
      <c r="B293" s="63"/>
      <c r="C293" s="64"/>
      <c r="D293" s="65"/>
      <c r="E293" s="64"/>
      <c r="F293" s="39"/>
      <c r="G293" s="57"/>
      <c r="H293" s="39"/>
    </row>
    <row r="294" spans="1:8" x14ac:dyDescent="0.25">
      <c r="A294" s="5"/>
      <c r="B294" s="66"/>
      <c r="C294" s="7"/>
      <c r="D294" s="8"/>
      <c r="E294" s="7"/>
      <c r="F294" s="42"/>
      <c r="G294" s="58"/>
      <c r="H294" s="42"/>
    </row>
    <row r="295" spans="1:8" x14ac:dyDescent="0.25">
      <c r="A295" s="36" t="s">
        <v>32</v>
      </c>
      <c r="B295" s="29" t="s">
        <v>161</v>
      </c>
      <c r="F295" s="93"/>
      <c r="H295" s="34"/>
    </row>
    <row r="296" spans="1:8" x14ac:dyDescent="0.25">
      <c r="A296" s="36"/>
      <c r="B296" s="29"/>
      <c r="F296" s="93"/>
      <c r="H296" s="34"/>
    </row>
    <row r="297" spans="1:8" ht="105" x14ac:dyDescent="0.25">
      <c r="A297" s="94"/>
      <c r="B297" s="95" t="s">
        <v>122</v>
      </c>
      <c r="F297" s="96"/>
      <c r="G297" s="7"/>
      <c r="H297" s="80"/>
    </row>
    <row r="298" spans="1:8" x14ac:dyDescent="0.25">
      <c r="B298" s="95"/>
      <c r="F298" s="96"/>
      <c r="G298" s="7"/>
      <c r="H298" s="80"/>
    </row>
    <row r="299" spans="1:8" x14ac:dyDescent="0.25">
      <c r="B299" s="27" t="s">
        <v>123</v>
      </c>
      <c r="F299" s="96"/>
      <c r="G299" s="7"/>
      <c r="H299" s="80"/>
    </row>
    <row r="300" spans="1:8" x14ac:dyDescent="0.25">
      <c r="B300" s="27"/>
      <c r="F300" s="96"/>
      <c r="G300" s="7"/>
      <c r="H300" s="80"/>
    </row>
    <row r="301" spans="1:8" ht="28.5" x14ac:dyDescent="0.25">
      <c r="B301" s="97" t="s">
        <v>38</v>
      </c>
      <c r="F301" s="96"/>
      <c r="G301" s="7"/>
      <c r="H301" s="80"/>
    </row>
    <row r="302" spans="1:8" x14ac:dyDescent="0.25">
      <c r="B302" s="97"/>
      <c r="F302" s="96"/>
      <c r="G302" s="7"/>
      <c r="H302" s="80"/>
    </row>
    <row r="303" spans="1:8" x14ac:dyDescent="0.25">
      <c r="B303" s="97" t="s">
        <v>124</v>
      </c>
      <c r="F303" s="96"/>
      <c r="G303" s="7"/>
      <c r="H303" s="80"/>
    </row>
    <row r="304" spans="1:8" x14ac:dyDescent="0.25">
      <c r="B304" s="97" t="s">
        <v>39</v>
      </c>
      <c r="F304" s="96"/>
      <c r="G304" s="7"/>
      <c r="H304" s="80"/>
    </row>
    <row r="305" spans="1:8" x14ac:dyDescent="0.25">
      <c r="B305" s="97" t="s">
        <v>40</v>
      </c>
      <c r="F305" s="96"/>
      <c r="G305" s="7"/>
      <c r="H305" s="80"/>
    </row>
    <row r="306" spans="1:8" x14ac:dyDescent="0.25">
      <c r="B306" s="97" t="s">
        <v>41</v>
      </c>
      <c r="F306" s="96"/>
      <c r="G306" s="7"/>
      <c r="H306" s="80"/>
    </row>
    <row r="307" spans="1:8" x14ac:dyDescent="0.25">
      <c r="B307" s="97" t="s">
        <v>42</v>
      </c>
      <c r="F307" s="96"/>
      <c r="G307" s="7"/>
      <c r="H307" s="80"/>
    </row>
    <row r="308" spans="1:8" x14ac:dyDescent="0.25">
      <c r="B308" s="76"/>
      <c r="F308" s="96"/>
      <c r="G308" s="7"/>
      <c r="H308" s="80"/>
    </row>
    <row r="309" spans="1:8" ht="42.75" x14ac:dyDescent="0.25">
      <c r="B309" s="81" t="s">
        <v>125</v>
      </c>
      <c r="F309" s="96"/>
      <c r="G309" s="7"/>
      <c r="H309" s="80"/>
    </row>
    <row r="310" spans="1:8" x14ac:dyDescent="0.25">
      <c r="B310" s="81"/>
      <c r="F310" s="96"/>
      <c r="G310" s="7"/>
      <c r="H310" s="80"/>
    </row>
    <row r="311" spans="1:8" ht="28.5" x14ac:dyDescent="0.25">
      <c r="B311" s="97" t="s">
        <v>126</v>
      </c>
      <c r="F311" s="96"/>
      <c r="G311" s="7"/>
      <c r="H311" s="80"/>
    </row>
    <row r="312" spans="1:8" x14ac:dyDescent="0.25">
      <c r="B312" s="81"/>
      <c r="F312" s="96"/>
      <c r="G312" s="7"/>
      <c r="H312" s="80"/>
    </row>
    <row r="313" spans="1:8" ht="57" x14ac:dyDescent="0.25">
      <c r="B313" s="97" t="s">
        <v>127</v>
      </c>
      <c r="F313" s="96"/>
      <c r="G313" s="7"/>
      <c r="H313" s="80"/>
    </row>
    <row r="314" spans="1:8" ht="28.5" x14ac:dyDescent="0.25">
      <c r="B314" s="97" t="s">
        <v>128</v>
      </c>
      <c r="F314" s="96"/>
      <c r="G314" s="7"/>
      <c r="H314" s="80"/>
    </row>
    <row r="315" spans="1:8" x14ac:dyDescent="0.25">
      <c r="B315" s="76"/>
      <c r="F315" s="96"/>
      <c r="G315" s="7"/>
      <c r="H315" s="80"/>
    </row>
    <row r="316" spans="1:8" ht="99.75" x14ac:dyDescent="0.25">
      <c r="A316" s="98"/>
      <c r="B316" s="99" t="s">
        <v>93</v>
      </c>
      <c r="C316" s="37"/>
      <c r="D316" s="89"/>
      <c r="F316" s="42"/>
      <c r="G316" s="58"/>
      <c r="H316" s="58"/>
    </row>
    <row r="317" spans="1:8" x14ac:dyDescent="0.25">
      <c r="A317" s="98"/>
      <c r="B317" s="99"/>
      <c r="C317" s="37"/>
      <c r="D317" s="89"/>
      <c r="F317" s="42"/>
      <c r="G317" s="58"/>
      <c r="H317" s="58"/>
    </row>
    <row r="318" spans="1:8" ht="128.25" x14ac:dyDescent="0.25">
      <c r="B318" s="81" t="s">
        <v>129</v>
      </c>
      <c r="F318" s="96"/>
      <c r="G318" s="7"/>
      <c r="H318" s="80"/>
    </row>
    <row r="319" spans="1:8" x14ac:dyDescent="0.25">
      <c r="B319" s="81"/>
      <c r="F319" s="96"/>
      <c r="G319" s="7"/>
      <c r="H319" s="80"/>
    </row>
    <row r="320" spans="1:8" ht="28.5" x14ac:dyDescent="0.25">
      <c r="B320" s="100" t="s">
        <v>43</v>
      </c>
      <c r="F320" s="96"/>
      <c r="G320" s="7"/>
      <c r="H320" s="80"/>
    </row>
    <row r="321" spans="1:8" x14ac:dyDescent="0.25">
      <c r="B321" s="97"/>
      <c r="F321" s="96"/>
      <c r="G321" s="7"/>
      <c r="H321" s="80"/>
    </row>
    <row r="322" spans="1:8" ht="42.75" x14ac:dyDescent="0.25">
      <c r="B322" s="101" t="s">
        <v>130</v>
      </c>
      <c r="F322" s="96"/>
      <c r="G322" s="7"/>
      <c r="H322" s="80"/>
    </row>
    <row r="323" spans="1:8" x14ac:dyDescent="0.25">
      <c r="B323" s="97"/>
      <c r="F323" s="96"/>
      <c r="G323" s="7"/>
      <c r="H323" s="80"/>
    </row>
    <row r="324" spans="1:8" x14ac:dyDescent="0.25">
      <c r="B324" s="81" t="s">
        <v>44</v>
      </c>
      <c r="F324" s="96"/>
      <c r="G324" s="7"/>
      <c r="H324" s="80"/>
    </row>
    <row r="325" spans="1:8" ht="28.5" x14ac:dyDescent="0.25">
      <c r="B325" s="102" t="s">
        <v>45</v>
      </c>
      <c r="F325" s="96"/>
      <c r="G325" s="7"/>
      <c r="H325" s="80"/>
    </row>
    <row r="326" spans="1:8" x14ac:dyDescent="0.25">
      <c r="B326" s="102"/>
      <c r="F326" s="96"/>
      <c r="G326" s="7"/>
      <c r="H326" s="80"/>
    </row>
    <row r="327" spans="1:8" x14ac:dyDescent="0.25">
      <c r="B327" s="102" t="s">
        <v>131</v>
      </c>
      <c r="F327" s="96"/>
      <c r="G327" s="7"/>
      <c r="H327" s="80"/>
    </row>
    <row r="328" spans="1:8" x14ac:dyDescent="0.25">
      <c r="B328" s="97"/>
      <c r="F328" s="96"/>
      <c r="G328" s="7"/>
      <c r="H328" s="80"/>
    </row>
    <row r="329" spans="1:8" ht="57" x14ac:dyDescent="0.25">
      <c r="B329" s="102" t="s">
        <v>132</v>
      </c>
      <c r="F329" s="96"/>
      <c r="G329" s="7"/>
      <c r="H329" s="80"/>
    </row>
    <row r="330" spans="1:8" x14ac:dyDescent="0.25">
      <c r="B330" s="102"/>
      <c r="F330" s="96"/>
      <c r="G330" s="7"/>
      <c r="H330" s="80"/>
    </row>
    <row r="331" spans="1:8" ht="28.5" x14ac:dyDescent="0.25">
      <c r="B331" s="102" t="s">
        <v>133</v>
      </c>
      <c r="F331" s="96"/>
      <c r="G331" s="7"/>
      <c r="H331" s="80"/>
    </row>
    <row r="332" spans="1:8" x14ac:dyDescent="0.25">
      <c r="B332" s="102"/>
      <c r="F332" s="96"/>
      <c r="G332" s="7"/>
      <c r="H332" s="80"/>
    </row>
    <row r="333" spans="1:8" ht="105" x14ac:dyDescent="0.25">
      <c r="A333" s="50"/>
      <c r="B333" s="103" t="s">
        <v>240</v>
      </c>
      <c r="C333" s="52"/>
      <c r="D333" s="53"/>
      <c r="E333" s="176"/>
      <c r="F333" s="268"/>
      <c r="G333" s="269"/>
      <c r="H333" s="270"/>
    </row>
    <row r="334" spans="1:8" x14ac:dyDescent="0.25">
      <c r="A334" s="50"/>
      <c r="B334" s="104"/>
      <c r="C334" s="52"/>
      <c r="D334" s="53"/>
      <c r="E334" s="176"/>
      <c r="F334" s="268"/>
      <c r="G334" s="269"/>
      <c r="H334" s="270"/>
    </row>
    <row r="335" spans="1:8" ht="28.5" x14ac:dyDescent="0.25">
      <c r="A335" s="50"/>
      <c r="B335" s="106" t="s">
        <v>163</v>
      </c>
      <c r="C335" s="1"/>
      <c r="D335" s="53"/>
      <c r="E335" s="1"/>
      <c r="F335" s="107"/>
      <c r="G335" s="108"/>
      <c r="H335" s="109"/>
    </row>
    <row r="336" spans="1:8" ht="42.75" x14ac:dyDescent="0.25">
      <c r="A336" s="50"/>
      <c r="B336" s="106" t="s">
        <v>164</v>
      </c>
      <c r="C336" s="1"/>
      <c r="D336" s="53"/>
      <c r="E336" s="1"/>
      <c r="F336" s="107"/>
      <c r="G336" s="108"/>
      <c r="H336" s="109"/>
    </row>
    <row r="337" spans="1:8" x14ac:dyDescent="0.25">
      <c r="A337" s="50"/>
      <c r="B337" s="106"/>
      <c r="C337" s="1"/>
      <c r="D337" s="53"/>
      <c r="E337" s="1"/>
      <c r="F337" s="107"/>
      <c r="G337" s="108"/>
      <c r="H337" s="109"/>
    </row>
    <row r="338" spans="1:8" ht="142.5" x14ac:dyDescent="0.25">
      <c r="A338" s="50"/>
      <c r="B338" s="106" t="s">
        <v>165</v>
      </c>
      <c r="C338" s="1"/>
      <c r="D338" s="53"/>
      <c r="E338" s="1"/>
      <c r="F338" s="107"/>
      <c r="G338" s="108"/>
      <c r="H338" s="109"/>
    </row>
    <row r="339" spans="1:8" x14ac:dyDescent="0.25">
      <c r="A339" s="50"/>
      <c r="B339" s="106"/>
      <c r="C339" s="1"/>
      <c r="D339" s="53"/>
      <c r="E339" s="1"/>
      <c r="F339" s="107"/>
      <c r="G339" s="108"/>
      <c r="H339" s="109"/>
    </row>
    <row r="340" spans="1:8" ht="71.25" x14ac:dyDescent="0.25">
      <c r="A340" s="50"/>
      <c r="B340" s="106" t="s">
        <v>166</v>
      </c>
      <c r="C340" s="1"/>
      <c r="D340" s="53"/>
      <c r="E340" s="1"/>
      <c r="F340" s="107"/>
      <c r="G340" s="108"/>
      <c r="H340" s="109"/>
    </row>
    <row r="341" spans="1:8" ht="28.5" x14ac:dyDescent="0.25">
      <c r="A341" s="50"/>
      <c r="B341" s="106" t="s">
        <v>167</v>
      </c>
      <c r="C341" s="1"/>
      <c r="D341" s="53"/>
      <c r="E341" s="1"/>
      <c r="F341" s="107"/>
      <c r="G341" s="108"/>
      <c r="H341" s="109"/>
    </row>
    <row r="342" spans="1:8" x14ac:dyDescent="0.25">
      <c r="A342" s="50"/>
      <c r="B342" s="106"/>
      <c r="C342" s="1"/>
      <c r="D342" s="53"/>
      <c r="E342" s="1"/>
      <c r="F342" s="107"/>
      <c r="G342" s="108"/>
      <c r="H342" s="109"/>
    </row>
    <row r="343" spans="1:8" ht="28.5" x14ac:dyDescent="0.25">
      <c r="A343" s="50"/>
      <c r="B343" s="106" t="s">
        <v>168</v>
      </c>
      <c r="C343" s="106"/>
      <c r="D343" s="178"/>
      <c r="E343" s="178"/>
      <c r="F343" s="179"/>
      <c r="G343" s="178"/>
      <c r="H343" s="109"/>
    </row>
    <row r="344" spans="1:8" x14ac:dyDescent="0.25">
      <c r="A344" s="50"/>
      <c r="B344" s="106"/>
      <c r="C344" s="1"/>
      <c r="D344" s="53"/>
      <c r="E344" s="1"/>
      <c r="F344" s="107"/>
      <c r="G344" s="108"/>
      <c r="H344" s="109"/>
    </row>
    <row r="345" spans="1:8" x14ac:dyDescent="0.25">
      <c r="A345" s="50"/>
      <c r="B345" s="106" t="s">
        <v>221</v>
      </c>
      <c r="C345" s="1"/>
      <c r="D345" s="53"/>
      <c r="E345" s="1"/>
      <c r="F345" s="107"/>
      <c r="G345" s="108"/>
      <c r="H345" s="109"/>
    </row>
    <row r="346" spans="1:8" x14ac:dyDescent="0.25">
      <c r="A346" s="50"/>
      <c r="B346" s="106"/>
      <c r="C346" s="1"/>
      <c r="D346" s="53"/>
      <c r="E346" s="1"/>
      <c r="F346" s="107"/>
      <c r="G346" s="108"/>
      <c r="H346" s="109"/>
    </row>
    <row r="347" spans="1:8" x14ac:dyDescent="0.25">
      <c r="A347" s="50"/>
      <c r="B347" s="56" t="s">
        <v>222</v>
      </c>
      <c r="C347" s="1"/>
      <c r="D347" s="53"/>
      <c r="E347" s="1"/>
      <c r="F347" s="107"/>
      <c r="G347" s="108"/>
      <c r="H347" s="109"/>
    </row>
    <row r="348" spans="1:8" x14ac:dyDescent="0.25">
      <c r="A348" s="50"/>
      <c r="B348" s="56" t="s">
        <v>223</v>
      </c>
      <c r="C348" s="1"/>
      <c r="D348" s="53"/>
      <c r="E348" s="1"/>
      <c r="F348" s="107"/>
      <c r="G348" s="108"/>
      <c r="H348" s="109"/>
    </row>
    <row r="349" spans="1:8" x14ac:dyDescent="0.25">
      <c r="A349" s="50"/>
      <c r="B349" s="56" t="s">
        <v>224</v>
      </c>
      <c r="C349" s="1"/>
      <c r="D349" s="53"/>
      <c r="E349" s="1"/>
      <c r="F349" s="107"/>
      <c r="G349" s="108"/>
      <c r="H349" s="109"/>
    </row>
    <row r="350" spans="1:8" x14ac:dyDescent="0.25">
      <c r="A350" s="50"/>
      <c r="B350" s="56" t="s">
        <v>225</v>
      </c>
      <c r="C350" s="1"/>
      <c r="D350" s="53"/>
      <c r="E350" s="1"/>
      <c r="F350" s="107"/>
      <c r="G350" s="108"/>
      <c r="H350" s="109"/>
    </row>
    <row r="351" spans="1:8" x14ac:dyDescent="0.25">
      <c r="A351" s="50"/>
      <c r="B351" s="106"/>
      <c r="C351" s="52"/>
      <c r="D351" s="53"/>
      <c r="E351" s="176"/>
      <c r="F351" s="268"/>
      <c r="G351" s="269"/>
      <c r="H351" s="270"/>
    </row>
    <row r="352" spans="1:8" ht="28.5" x14ac:dyDescent="0.25">
      <c r="A352" s="50"/>
      <c r="B352" s="106" t="s">
        <v>226</v>
      </c>
      <c r="C352" s="1"/>
      <c r="D352" s="53"/>
      <c r="E352" s="1"/>
      <c r="F352" s="107"/>
      <c r="G352" s="108"/>
      <c r="H352" s="109"/>
    </row>
    <row r="353" spans="1:8" x14ac:dyDescent="0.25">
      <c r="A353" s="50"/>
      <c r="B353" s="106"/>
      <c r="C353" s="1"/>
      <c r="D353" s="53"/>
      <c r="E353" s="1"/>
      <c r="F353" s="107"/>
      <c r="G353" s="108"/>
      <c r="H353" s="109"/>
    </row>
    <row r="354" spans="1:8" x14ac:dyDescent="0.25">
      <c r="A354" s="50"/>
      <c r="B354" s="315" t="s">
        <v>313</v>
      </c>
      <c r="C354" s="1"/>
      <c r="D354" s="91"/>
      <c r="E354" s="1"/>
      <c r="F354" s="107"/>
      <c r="G354" s="108"/>
      <c r="H354" s="109"/>
    </row>
    <row r="355" spans="1:8" x14ac:dyDescent="0.25">
      <c r="A355" s="50"/>
      <c r="B355" s="169" t="s">
        <v>14</v>
      </c>
      <c r="C355" s="1"/>
      <c r="D355" s="308">
        <f>F13</f>
        <v>42</v>
      </c>
      <c r="E355" s="1"/>
      <c r="F355" s="251"/>
      <c r="G355" s="251"/>
      <c r="H355" s="251">
        <f>D355*F355</f>
        <v>0</v>
      </c>
    </row>
    <row r="356" spans="1:8" x14ac:dyDescent="0.25">
      <c r="A356" s="50"/>
      <c r="B356" s="106"/>
      <c r="C356" s="52"/>
      <c r="D356" s="53"/>
      <c r="E356" s="176"/>
      <c r="F356" s="253"/>
      <c r="G356" s="252"/>
      <c r="H356" s="253"/>
    </row>
    <row r="357" spans="1:8" x14ac:dyDescent="0.25">
      <c r="A357" s="50"/>
      <c r="B357" s="208"/>
      <c r="C357" s="210"/>
      <c r="D357" s="91"/>
      <c r="E357" s="210"/>
      <c r="F357" s="271"/>
      <c r="G357" s="210"/>
      <c r="H357" s="272"/>
    </row>
    <row r="358" spans="1:8" ht="30" x14ac:dyDescent="0.25">
      <c r="A358" s="5"/>
      <c r="B358" s="112" t="s">
        <v>296</v>
      </c>
      <c r="D358" s="79"/>
      <c r="F358" s="31"/>
      <c r="H358" s="84"/>
    </row>
    <row r="359" spans="1:8" x14ac:dyDescent="0.25">
      <c r="A359" s="5"/>
      <c r="B359" s="33" t="s">
        <v>22</v>
      </c>
      <c r="D359" s="79"/>
      <c r="F359" s="31"/>
      <c r="H359" s="32"/>
    </row>
    <row r="360" spans="1:8" ht="71.25" x14ac:dyDescent="0.25">
      <c r="A360" s="5"/>
      <c r="B360" s="102" t="s">
        <v>135</v>
      </c>
      <c r="D360" s="79"/>
      <c r="F360" s="31"/>
      <c r="H360" s="32"/>
    </row>
    <row r="361" spans="1:8" ht="71.25" x14ac:dyDescent="0.25">
      <c r="A361" s="5"/>
      <c r="B361" s="33" t="s">
        <v>136</v>
      </c>
      <c r="D361" s="79"/>
      <c r="F361" s="31"/>
      <c r="H361" s="32"/>
    </row>
    <row r="362" spans="1:8" ht="28.5" x14ac:dyDescent="0.25">
      <c r="A362" s="5"/>
      <c r="B362" s="33" t="s">
        <v>137</v>
      </c>
      <c r="D362" s="79"/>
      <c r="F362" s="31"/>
      <c r="H362" s="32"/>
    </row>
    <row r="363" spans="1:8" ht="85.5" x14ac:dyDescent="0.25">
      <c r="A363" s="5"/>
      <c r="B363" s="102" t="s">
        <v>138</v>
      </c>
      <c r="D363" s="79"/>
      <c r="F363" s="31"/>
      <c r="H363" s="32"/>
    </row>
    <row r="364" spans="1:8" ht="71.25" x14ac:dyDescent="0.25">
      <c r="A364" s="82"/>
      <c r="B364" s="102" t="s">
        <v>139</v>
      </c>
      <c r="D364" s="79"/>
      <c r="F364" s="31"/>
      <c r="H364" s="32"/>
    </row>
    <row r="365" spans="1:8" ht="71.25" x14ac:dyDescent="0.25">
      <c r="A365" s="82"/>
      <c r="B365" s="33" t="s">
        <v>46</v>
      </c>
      <c r="D365" s="79"/>
      <c r="F365" s="31"/>
      <c r="H365" s="32"/>
    </row>
    <row r="366" spans="1:8" ht="28.5" x14ac:dyDescent="0.25">
      <c r="B366" s="33" t="s">
        <v>140</v>
      </c>
      <c r="D366" s="79"/>
      <c r="F366" s="31"/>
      <c r="H366" s="32"/>
    </row>
    <row r="367" spans="1:8" x14ac:dyDescent="0.25">
      <c r="D367" s="79"/>
      <c r="F367" s="31"/>
      <c r="H367" s="32"/>
    </row>
    <row r="368" spans="1:8" x14ac:dyDescent="0.25">
      <c r="B368" s="33" t="s">
        <v>153</v>
      </c>
      <c r="D368" s="79"/>
      <c r="F368" s="30"/>
      <c r="H368" s="30"/>
    </row>
    <row r="369" spans="1:8" x14ac:dyDescent="0.25">
      <c r="B369" s="40" t="s">
        <v>14</v>
      </c>
      <c r="D369" s="31">
        <f>D355</f>
        <v>42</v>
      </c>
      <c r="F369" s="39"/>
      <c r="G369" s="30"/>
      <c r="H369" s="39">
        <f>D369*F369</f>
        <v>0</v>
      </c>
    </row>
    <row r="370" spans="1:8" x14ac:dyDescent="0.25">
      <c r="B370" s="40"/>
      <c r="D370" s="31"/>
      <c r="F370" s="42"/>
      <c r="G370" s="30"/>
      <c r="H370" s="42"/>
    </row>
    <row r="371" spans="1:8" x14ac:dyDescent="0.25">
      <c r="A371" s="5"/>
      <c r="B371" s="110"/>
      <c r="D371" s="79"/>
      <c r="F371" s="31"/>
      <c r="H371" s="32"/>
    </row>
    <row r="372" spans="1:8" x14ac:dyDescent="0.25">
      <c r="A372" s="17"/>
      <c r="B372" s="59"/>
      <c r="C372" s="19"/>
      <c r="D372" s="20"/>
      <c r="E372" s="19"/>
      <c r="F372" s="22"/>
      <c r="G372" s="19"/>
      <c r="H372" s="113"/>
    </row>
    <row r="373" spans="1:8" x14ac:dyDescent="0.25">
      <c r="A373" s="82" t="s">
        <v>141</v>
      </c>
      <c r="B373" s="60" t="s">
        <v>172</v>
      </c>
      <c r="C373" s="7"/>
      <c r="D373" s="8"/>
      <c r="E373" s="7"/>
      <c r="F373" s="8"/>
      <c r="G373" s="8"/>
      <c r="H373" s="114">
        <f>SUM(H355:H371)</f>
        <v>0</v>
      </c>
    </row>
    <row r="374" spans="1:8" x14ac:dyDescent="0.25">
      <c r="A374" s="62"/>
      <c r="B374" s="63"/>
      <c r="C374" s="64"/>
      <c r="D374" s="65"/>
      <c r="E374" s="64"/>
      <c r="F374" s="57"/>
      <c r="G374" s="64"/>
      <c r="H374" s="115"/>
    </row>
    <row r="375" spans="1:8" x14ac:dyDescent="0.25">
      <c r="A375" s="5"/>
      <c r="B375" s="66"/>
      <c r="C375" s="7"/>
      <c r="D375" s="8"/>
      <c r="E375" s="7"/>
      <c r="F375" s="58"/>
      <c r="G375" s="7"/>
      <c r="H375" s="80"/>
    </row>
    <row r="376" spans="1:8" x14ac:dyDescent="0.25">
      <c r="A376" s="82" t="s">
        <v>37</v>
      </c>
      <c r="B376" s="85" t="s">
        <v>142</v>
      </c>
      <c r="C376" s="7"/>
      <c r="D376" s="8"/>
      <c r="E376" s="7"/>
      <c r="F376" s="42"/>
      <c r="G376" s="58"/>
      <c r="H376" s="42"/>
    </row>
    <row r="377" spans="1:8" x14ac:dyDescent="0.25">
      <c r="A377" s="82"/>
      <c r="B377" s="85"/>
      <c r="C377" s="7"/>
      <c r="D377" s="8"/>
      <c r="E377" s="7"/>
      <c r="F377" s="42"/>
      <c r="G377" s="58"/>
      <c r="H377" s="42"/>
    </row>
    <row r="378" spans="1:8" x14ac:dyDescent="0.25">
      <c r="A378" s="82"/>
      <c r="B378" s="85" t="s">
        <v>155</v>
      </c>
      <c r="C378" s="7"/>
      <c r="D378" s="8"/>
      <c r="E378" s="7"/>
      <c r="F378" s="96"/>
      <c r="G378" s="7"/>
      <c r="H378" s="80"/>
    </row>
    <row r="379" spans="1:8" x14ac:dyDescent="0.25">
      <c r="A379" s="273"/>
      <c r="B379" s="274"/>
      <c r="C379" s="111"/>
      <c r="D379" s="8"/>
      <c r="E379" s="7"/>
      <c r="F379" s="96"/>
      <c r="G379" s="7"/>
      <c r="H379" s="80"/>
    </row>
    <row r="380" spans="1:8" ht="45" x14ac:dyDescent="0.25">
      <c r="A380" s="5"/>
      <c r="B380" s="116" t="s">
        <v>262</v>
      </c>
      <c r="D380" s="41"/>
      <c r="F380" s="42"/>
      <c r="G380" s="30"/>
      <c r="H380" s="42"/>
    </row>
    <row r="381" spans="1:8" x14ac:dyDescent="0.25">
      <c r="A381" s="5"/>
      <c r="B381" s="124"/>
      <c r="D381" s="41"/>
      <c r="F381" s="42"/>
      <c r="G381" s="30"/>
      <c r="H381" s="42"/>
    </row>
    <row r="382" spans="1:8" ht="85.5" x14ac:dyDescent="0.25">
      <c r="A382" s="5"/>
      <c r="B382" s="105" t="s">
        <v>229</v>
      </c>
      <c r="D382" s="41"/>
      <c r="F382" s="42"/>
      <c r="G382" s="30"/>
      <c r="H382" s="42"/>
    </row>
    <row r="383" spans="1:8" ht="42.75" x14ac:dyDescent="0.25">
      <c r="A383" s="5"/>
      <c r="B383" s="51" t="s">
        <v>156</v>
      </c>
      <c r="F383" s="42"/>
      <c r="G383" s="30"/>
      <c r="H383" s="42"/>
    </row>
    <row r="384" spans="1:8" ht="57" x14ac:dyDescent="0.25">
      <c r="A384" s="5"/>
      <c r="B384" s="51" t="s">
        <v>157</v>
      </c>
      <c r="F384" s="42"/>
      <c r="G384" s="30"/>
      <c r="H384" s="42"/>
    </row>
    <row r="385" spans="1:8" ht="99.75" x14ac:dyDescent="0.3">
      <c r="A385" s="117"/>
      <c r="B385" s="51" t="s">
        <v>158</v>
      </c>
      <c r="C385" s="118"/>
      <c r="D385" s="118"/>
      <c r="E385" s="4"/>
      <c r="F385" s="119"/>
      <c r="G385" s="120"/>
      <c r="H385" s="119"/>
    </row>
    <row r="386" spans="1:8" ht="42.75" x14ac:dyDescent="0.3">
      <c r="A386" s="117"/>
      <c r="B386" s="51" t="s">
        <v>159</v>
      </c>
      <c r="C386" s="118"/>
      <c r="D386" s="118"/>
      <c r="E386" s="4"/>
      <c r="F386" s="121"/>
      <c r="G386" s="120"/>
      <c r="H386" s="121"/>
    </row>
    <row r="387" spans="1:8" ht="42.75" x14ac:dyDescent="0.3">
      <c r="A387" s="117"/>
      <c r="B387" s="125" t="s">
        <v>160</v>
      </c>
      <c r="C387" s="118"/>
      <c r="D387" s="118"/>
      <c r="E387" s="4"/>
      <c r="F387" s="121"/>
      <c r="G387" s="120"/>
      <c r="H387" s="121"/>
    </row>
    <row r="388" spans="1:8" ht="16.5" x14ac:dyDescent="0.3">
      <c r="A388" s="117"/>
      <c r="B388" s="78"/>
      <c r="C388" s="118"/>
      <c r="D388" s="118"/>
      <c r="E388" s="4"/>
      <c r="F388" s="121"/>
      <c r="G388" s="120"/>
      <c r="H388" s="121"/>
    </row>
    <row r="389" spans="1:8" ht="16.5" x14ac:dyDescent="0.3">
      <c r="A389" s="117"/>
      <c r="B389" s="51" t="s">
        <v>245</v>
      </c>
      <c r="C389" s="118"/>
      <c r="D389" s="118"/>
      <c r="E389" s="4"/>
      <c r="F389" s="119"/>
      <c r="G389" s="120"/>
      <c r="H389" s="119"/>
    </row>
    <row r="390" spans="1:8" x14ac:dyDescent="0.25">
      <c r="A390" s="5"/>
      <c r="B390" s="51"/>
      <c r="F390" s="42"/>
      <c r="G390" s="30"/>
      <c r="H390" s="42"/>
    </row>
    <row r="391" spans="1:8" ht="28.5" x14ac:dyDescent="0.25">
      <c r="A391" s="5"/>
      <c r="B391" s="106" t="s">
        <v>299</v>
      </c>
      <c r="F391" s="42"/>
      <c r="G391" s="30"/>
      <c r="H391" s="42"/>
    </row>
    <row r="392" spans="1:8" x14ac:dyDescent="0.25">
      <c r="A392" s="5"/>
      <c r="B392" s="51"/>
      <c r="F392" s="42"/>
      <c r="G392" s="30"/>
      <c r="H392" s="42"/>
    </row>
    <row r="393" spans="1:8" ht="99.75" x14ac:dyDescent="0.3">
      <c r="A393" s="122"/>
      <c r="B393" s="51" t="s">
        <v>246</v>
      </c>
      <c r="C393" s="118"/>
      <c r="D393" s="119"/>
      <c r="E393" s="120"/>
      <c r="F393" s="119"/>
      <c r="G393" s="120"/>
      <c r="H393" s="119"/>
    </row>
    <row r="394" spans="1:8" ht="16.5" x14ac:dyDescent="0.3">
      <c r="A394" s="126"/>
      <c r="B394" s="49"/>
      <c r="C394" s="127"/>
      <c r="D394" s="295"/>
      <c r="E394" s="118"/>
      <c r="F394" s="119"/>
      <c r="G394" s="301"/>
      <c r="H394" s="119"/>
    </row>
    <row r="395" spans="1:8" x14ac:dyDescent="0.25">
      <c r="A395" s="50"/>
      <c r="B395" s="51" t="s">
        <v>247</v>
      </c>
      <c r="C395" s="52"/>
      <c r="D395" s="129"/>
      <c r="E395" s="176"/>
      <c r="F395" s="2"/>
      <c r="G395" s="48"/>
      <c r="H395" s="2"/>
    </row>
    <row r="396" spans="1:8" x14ac:dyDescent="0.25">
      <c r="A396" s="50"/>
      <c r="B396" s="49"/>
      <c r="C396" s="52"/>
      <c r="D396" s="295"/>
      <c r="E396" s="176"/>
      <c r="F396" s="2"/>
      <c r="G396" s="48"/>
      <c r="H396" s="2"/>
    </row>
    <row r="397" spans="1:8" x14ac:dyDescent="0.25">
      <c r="A397" s="50"/>
      <c r="B397" s="51" t="s">
        <v>248</v>
      </c>
      <c r="C397" s="52"/>
      <c r="D397" s="129"/>
      <c r="E397" s="176"/>
      <c r="F397" s="2"/>
      <c r="G397" s="48"/>
      <c r="H397" s="2"/>
    </row>
    <row r="398" spans="1:8" x14ac:dyDescent="0.25">
      <c r="A398" s="50"/>
      <c r="B398" s="49"/>
      <c r="C398" s="52"/>
      <c r="D398" s="295"/>
      <c r="E398" s="176"/>
      <c r="F398" s="2"/>
      <c r="G398" s="48"/>
      <c r="H398" s="2"/>
    </row>
    <row r="399" spans="1:8" x14ac:dyDescent="0.25">
      <c r="A399" s="50"/>
      <c r="B399" s="51" t="s">
        <v>249</v>
      </c>
      <c r="C399" s="52"/>
      <c r="D399" s="129"/>
      <c r="E399" s="176"/>
      <c r="F399" s="2"/>
      <c r="G399" s="48"/>
      <c r="H399" s="2"/>
    </row>
    <row r="400" spans="1:8" x14ac:dyDescent="0.25">
      <c r="A400" s="50"/>
      <c r="B400" s="49"/>
      <c r="C400" s="52"/>
      <c r="D400" s="295"/>
      <c r="E400" s="176"/>
      <c r="F400" s="2"/>
      <c r="G400" s="48"/>
      <c r="H400" s="2"/>
    </row>
    <row r="401" spans="1:8" x14ac:dyDescent="0.25">
      <c r="A401" s="50"/>
      <c r="B401" s="51" t="s">
        <v>250</v>
      </c>
      <c r="C401" s="52"/>
      <c r="D401" s="129"/>
      <c r="E401" s="176"/>
      <c r="F401" s="2"/>
      <c r="G401" s="48"/>
      <c r="H401" s="2"/>
    </row>
    <row r="402" spans="1:8" x14ac:dyDescent="0.25">
      <c r="A402" s="50"/>
      <c r="B402" s="49"/>
      <c r="C402" s="52"/>
      <c r="D402" s="295"/>
      <c r="E402" s="176"/>
      <c r="F402" s="2"/>
      <c r="G402" s="48"/>
      <c r="H402" s="2"/>
    </row>
    <row r="403" spans="1:8" x14ac:dyDescent="0.25">
      <c r="A403" s="50"/>
      <c r="B403" s="51" t="s">
        <v>251</v>
      </c>
      <c r="C403" s="52"/>
      <c r="D403" s="129"/>
      <c r="E403" s="176"/>
      <c r="F403" s="2"/>
      <c r="G403" s="48"/>
      <c r="H403" s="2"/>
    </row>
    <row r="404" spans="1:8" x14ac:dyDescent="0.25">
      <c r="A404" s="50"/>
      <c r="B404" s="49"/>
      <c r="C404" s="52"/>
      <c r="D404" s="295"/>
      <c r="E404" s="176"/>
      <c r="F404" s="2"/>
      <c r="G404" s="48"/>
      <c r="H404" s="2"/>
    </row>
    <row r="405" spans="1:8" x14ac:dyDescent="0.25">
      <c r="A405" s="50"/>
      <c r="B405" s="51" t="s">
        <v>252</v>
      </c>
      <c r="C405" s="52"/>
      <c r="D405" s="53"/>
      <c r="E405" s="176"/>
      <c r="F405" s="2"/>
      <c r="G405" s="48"/>
      <c r="H405" s="2"/>
    </row>
    <row r="406" spans="1:8" ht="28.5" x14ac:dyDescent="0.25">
      <c r="A406" s="50"/>
      <c r="B406" s="174" t="s">
        <v>230</v>
      </c>
      <c r="C406" s="210"/>
      <c r="D406" s="211"/>
      <c r="E406" s="52"/>
      <c r="F406" s="212"/>
      <c r="G406" s="46"/>
      <c r="H406" s="213"/>
    </row>
    <row r="407" spans="1:8" ht="57" x14ac:dyDescent="0.25">
      <c r="A407" s="50"/>
      <c r="B407" s="174" t="s">
        <v>253</v>
      </c>
      <c r="C407" s="210"/>
      <c r="D407" s="211"/>
      <c r="E407" s="52"/>
      <c r="F407" s="212"/>
      <c r="G407" s="46"/>
      <c r="H407" s="213"/>
    </row>
    <row r="408" spans="1:8" x14ac:dyDescent="0.25">
      <c r="A408" s="50"/>
      <c r="B408" s="174" t="s">
        <v>231</v>
      </c>
      <c r="C408" s="210"/>
      <c r="D408" s="211"/>
      <c r="E408" s="52"/>
      <c r="F408" s="212"/>
      <c r="G408" s="46"/>
      <c r="H408" s="213"/>
    </row>
    <row r="409" spans="1:8" x14ac:dyDescent="0.25">
      <c r="A409" s="50"/>
      <c r="B409" s="49"/>
      <c r="C409" s="52"/>
      <c r="D409" s="41"/>
      <c r="E409" s="176"/>
      <c r="F409" s="2"/>
      <c r="G409" s="48"/>
      <c r="H409" s="2"/>
    </row>
    <row r="410" spans="1:8" ht="57" x14ac:dyDescent="0.25">
      <c r="A410" s="50"/>
      <c r="B410" s="51" t="s">
        <v>254</v>
      </c>
      <c r="C410" s="52"/>
      <c r="D410" s="53"/>
      <c r="E410" s="176"/>
      <c r="F410" s="2"/>
      <c r="G410" s="47"/>
      <c r="H410" s="2"/>
    </row>
    <row r="411" spans="1:8" ht="28.5" x14ac:dyDescent="0.25">
      <c r="A411" s="50"/>
      <c r="B411" s="174" t="s">
        <v>232</v>
      </c>
      <c r="C411" s="210"/>
      <c r="D411" s="211"/>
      <c r="E411" s="52"/>
      <c r="F411" s="212"/>
      <c r="G411" s="46"/>
      <c r="H411" s="213"/>
    </row>
    <row r="412" spans="1:8" x14ac:dyDescent="0.25">
      <c r="A412" s="50"/>
      <c r="B412" s="49"/>
      <c r="C412" s="52"/>
      <c r="D412" s="53"/>
      <c r="E412" s="176"/>
      <c r="F412" s="2"/>
      <c r="G412" s="47"/>
      <c r="H412" s="2"/>
    </row>
    <row r="413" spans="1:8" x14ac:dyDescent="0.25">
      <c r="A413" s="50"/>
      <c r="B413" s="51" t="s">
        <v>301</v>
      </c>
      <c r="C413" s="52"/>
      <c r="D413" s="53"/>
      <c r="E413" s="176"/>
      <c r="F413" s="2"/>
      <c r="G413" s="47"/>
      <c r="H413" s="2"/>
    </row>
    <row r="414" spans="1:8" x14ac:dyDescent="0.25">
      <c r="A414" s="50"/>
      <c r="B414" s="49"/>
      <c r="C414" s="52"/>
      <c r="D414" s="53"/>
      <c r="E414" s="176"/>
      <c r="F414" s="2"/>
      <c r="G414" s="47"/>
      <c r="H414" s="2"/>
    </row>
    <row r="415" spans="1:8" ht="42.75" x14ac:dyDescent="0.25">
      <c r="A415" s="5"/>
      <c r="B415" s="51" t="s">
        <v>297</v>
      </c>
      <c r="F415" s="180"/>
      <c r="G415" s="58"/>
      <c r="H415" s="42"/>
    </row>
    <row r="416" spans="1:8" ht="29.25" x14ac:dyDescent="0.25">
      <c r="A416" s="209"/>
      <c r="B416" s="173" t="s">
        <v>227</v>
      </c>
      <c r="C416" s="52"/>
      <c r="D416" s="53"/>
      <c r="E416" s="52"/>
      <c r="F416" s="47"/>
      <c r="G416" s="1"/>
      <c r="H416" s="255"/>
    </row>
    <row r="417" spans="1:8" ht="57.75" x14ac:dyDescent="0.25">
      <c r="A417" s="50"/>
      <c r="B417" s="173" t="s">
        <v>241</v>
      </c>
      <c r="C417" s="52"/>
      <c r="D417" s="53"/>
      <c r="E417" s="1"/>
      <c r="F417" s="2"/>
      <c r="G417" s="47"/>
      <c r="H417" s="181"/>
    </row>
    <row r="418" spans="1:8" ht="29.25" x14ac:dyDescent="0.25">
      <c r="A418" s="209"/>
      <c r="B418" s="173" t="s">
        <v>255</v>
      </c>
      <c r="C418" s="52"/>
      <c r="D418" s="53"/>
      <c r="E418" s="52"/>
      <c r="F418" s="47"/>
      <c r="G418" s="1"/>
      <c r="H418" s="255"/>
    </row>
    <row r="419" spans="1:8" ht="57.75" x14ac:dyDescent="0.25">
      <c r="A419" s="209"/>
      <c r="B419" s="173" t="s">
        <v>228</v>
      </c>
      <c r="C419" s="52"/>
      <c r="D419" s="53"/>
      <c r="E419" s="52"/>
      <c r="F419" s="47"/>
      <c r="G419" s="1"/>
      <c r="H419" s="255"/>
    </row>
    <row r="420" spans="1:8" ht="71.25" x14ac:dyDescent="0.25">
      <c r="A420" s="50"/>
      <c r="B420" s="256" t="s">
        <v>298</v>
      </c>
      <c r="C420" s="52"/>
      <c r="D420" s="53"/>
      <c r="E420" s="176"/>
      <c r="F420" s="47"/>
      <c r="G420" s="1"/>
      <c r="H420" s="255"/>
    </row>
    <row r="421" spans="1:8" x14ac:dyDescent="0.25">
      <c r="A421" s="50"/>
      <c r="B421" s="51" t="s">
        <v>245</v>
      </c>
      <c r="C421" s="52"/>
      <c r="D421" s="129"/>
      <c r="E421" s="176"/>
      <c r="F421" s="2"/>
      <c r="G421" s="47"/>
      <c r="H421" s="2"/>
    </row>
    <row r="422" spans="1:8" x14ac:dyDescent="0.25">
      <c r="A422" s="50"/>
      <c r="B422" s="49" t="s">
        <v>8</v>
      </c>
      <c r="C422" s="52"/>
      <c r="D422" s="129">
        <v>2</v>
      </c>
      <c r="E422" s="176"/>
      <c r="F422" s="2"/>
      <c r="G422" s="47"/>
      <c r="H422" s="2">
        <f>D422*F422</f>
        <v>0</v>
      </c>
    </row>
    <row r="423" spans="1:8" x14ac:dyDescent="0.25">
      <c r="A423" s="128"/>
      <c r="B423" s="49"/>
      <c r="C423" s="1"/>
      <c r="D423" s="129"/>
      <c r="E423" s="1"/>
      <c r="F423" s="2"/>
      <c r="G423" s="47"/>
      <c r="H423" s="2"/>
    </row>
    <row r="424" spans="1:8" x14ac:dyDescent="0.25">
      <c r="A424" s="17"/>
      <c r="B424" s="130"/>
      <c r="C424" s="19"/>
      <c r="D424" s="20"/>
      <c r="E424" s="19"/>
      <c r="F424" s="22"/>
      <c r="G424" s="19"/>
      <c r="H424" s="22"/>
    </row>
    <row r="425" spans="1:8" x14ac:dyDescent="0.25">
      <c r="A425" s="82" t="s">
        <v>37</v>
      </c>
      <c r="B425" s="85" t="s">
        <v>142</v>
      </c>
      <c r="C425" s="7"/>
      <c r="D425" s="8"/>
      <c r="E425" s="7"/>
      <c r="F425" s="8"/>
      <c r="H425" s="61">
        <f>SUM(H380:H422)</f>
        <v>0</v>
      </c>
    </row>
    <row r="426" spans="1:8" x14ac:dyDescent="0.25">
      <c r="A426" s="62"/>
      <c r="B426" s="131"/>
      <c r="C426" s="64"/>
      <c r="D426" s="65"/>
      <c r="E426" s="64"/>
      <c r="F426" s="57"/>
      <c r="G426" s="64"/>
      <c r="H426" s="57"/>
    </row>
    <row r="427" spans="1:8" x14ac:dyDescent="0.25">
      <c r="A427" s="82" t="s">
        <v>47</v>
      </c>
      <c r="B427" s="132" t="s">
        <v>143</v>
      </c>
      <c r="F427" s="31"/>
      <c r="G427" s="30"/>
      <c r="H427" s="31"/>
    </row>
    <row r="428" spans="1:8" x14ac:dyDescent="0.25">
      <c r="B428" s="133"/>
      <c r="F428" s="58"/>
      <c r="G428" s="7"/>
      <c r="H428" s="58"/>
    </row>
    <row r="429" spans="1:8" x14ac:dyDescent="0.25">
      <c r="B429" s="133"/>
      <c r="F429" s="58"/>
      <c r="G429" s="7"/>
      <c r="H429" s="58"/>
    </row>
    <row r="430" spans="1:8" ht="60" x14ac:dyDescent="0.25">
      <c r="A430" s="5"/>
      <c r="B430" s="134" t="s">
        <v>263</v>
      </c>
      <c r="C430" s="7"/>
      <c r="D430" s="8"/>
      <c r="E430" s="7"/>
      <c r="F430" s="135"/>
      <c r="G430" s="30"/>
      <c r="H430" s="42"/>
    </row>
    <row r="431" spans="1:8" ht="57" x14ac:dyDescent="0.25">
      <c r="A431" s="5"/>
      <c r="B431" s="136" t="s">
        <v>144</v>
      </c>
      <c r="C431" s="7"/>
      <c r="D431" s="8"/>
      <c r="E431" s="7"/>
      <c r="F431" s="135"/>
      <c r="G431" s="30"/>
      <c r="H431" s="42"/>
    </row>
    <row r="432" spans="1:8" x14ac:dyDescent="0.25">
      <c r="A432" s="5"/>
      <c r="B432" s="137" t="s">
        <v>170</v>
      </c>
      <c r="C432" s="7"/>
      <c r="D432" s="8"/>
      <c r="E432" s="7"/>
      <c r="F432" s="135"/>
      <c r="G432" s="30"/>
      <c r="H432" s="42"/>
    </row>
    <row r="433" spans="1:8" x14ac:dyDescent="0.25">
      <c r="A433" s="5"/>
      <c r="B433" s="137"/>
      <c r="C433" s="7"/>
      <c r="D433" s="8"/>
      <c r="E433" s="7"/>
      <c r="F433" s="135"/>
      <c r="G433" s="30"/>
      <c r="H433" s="42"/>
    </row>
    <row r="434" spans="1:8" x14ac:dyDescent="0.25">
      <c r="A434" s="5"/>
      <c r="B434" s="33" t="s">
        <v>153</v>
      </c>
      <c r="F434" s="138"/>
      <c r="H434" s="30"/>
    </row>
    <row r="435" spans="1:8" x14ac:dyDescent="0.25">
      <c r="A435" s="5"/>
      <c r="B435" s="40" t="s">
        <v>14</v>
      </c>
      <c r="D435" s="31">
        <f>D369</f>
        <v>42</v>
      </c>
      <c r="F435" s="140"/>
      <c r="H435" s="39">
        <f>D435*F435</f>
        <v>0</v>
      </c>
    </row>
    <row r="436" spans="1:8" x14ac:dyDescent="0.25">
      <c r="B436" s="141"/>
      <c r="D436" s="142"/>
      <c r="F436" s="58"/>
      <c r="H436" s="80"/>
    </row>
    <row r="437" spans="1:8" x14ac:dyDescent="0.25">
      <c r="A437" s="82"/>
      <c r="B437" s="134" t="s">
        <v>264</v>
      </c>
      <c r="C437" s="143"/>
      <c r="D437" s="70"/>
      <c r="E437" s="143"/>
      <c r="F437" s="83"/>
      <c r="G437" s="144"/>
      <c r="H437" s="83"/>
    </row>
    <row r="438" spans="1:8" x14ac:dyDescent="0.25">
      <c r="A438" s="5"/>
      <c r="B438" s="137"/>
      <c r="C438" s="7"/>
      <c r="D438" s="8"/>
      <c r="E438" s="7"/>
      <c r="F438" s="42"/>
      <c r="G438" s="58"/>
      <c r="H438" s="42"/>
    </row>
    <row r="439" spans="1:8" ht="142.5" x14ac:dyDescent="0.25">
      <c r="A439" s="145"/>
      <c r="B439" s="137" t="s">
        <v>145</v>
      </c>
    </row>
    <row r="440" spans="1:8" ht="85.5" x14ac:dyDescent="0.25">
      <c r="A440" s="145"/>
      <c r="B440" s="137" t="s">
        <v>146</v>
      </c>
    </row>
    <row r="441" spans="1:8" x14ac:dyDescent="0.25">
      <c r="A441" s="145"/>
      <c r="B441" s="137"/>
    </row>
    <row r="442" spans="1:8" ht="28.5" x14ac:dyDescent="0.25">
      <c r="A442" s="145"/>
      <c r="B442" s="137" t="s">
        <v>147</v>
      </c>
    </row>
    <row r="443" spans="1:8" x14ac:dyDescent="0.25">
      <c r="A443" s="145"/>
      <c r="B443" s="137"/>
    </row>
    <row r="444" spans="1:8" x14ac:dyDescent="0.25">
      <c r="A444" s="145"/>
      <c r="B444" s="137" t="s">
        <v>171</v>
      </c>
    </row>
    <row r="445" spans="1:8" x14ac:dyDescent="0.25">
      <c r="A445" s="145"/>
      <c r="B445" s="137"/>
    </row>
    <row r="446" spans="1:8" x14ac:dyDescent="0.25">
      <c r="A446" s="145"/>
      <c r="B446" s="33" t="s">
        <v>153</v>
      </c>
      <c r="F446" s="138"/>
      <c r="H446" s="30"/>
    </row>
    <row r="447" spans="1:8" x14ac:dyDescent="0.25">
      <c r="A447" s="145"/>
      <c r="B447" s="40" t="s">
        <v>14</v>
      </c>
      <c r="D447" s="31">
        <f>D435</f>
        <v>42</v>
      </c>
      <c r="F447" s="140"/>
      <c r="H447" s="39">
        <f>D447*F447</f>
        <v>0</v>
      </c>
    </row>
    <row r="448" spans="1:8" x14ac:dyDescent="0.25">
      <c r="A448" s="5"/>
      <c r="B448" s="139"/>
      <c r="C448" s="7"/>
      <c r="E448" s="7"/>
      <c r="F448" s="135"/>
      <c r="H448" s="42"/>
    </row>
    <row r="449" spans="1:8" x14ac:dyDescent="0.25">
      <c r="B449" s="133"/>
      <c r="F449" s="58"/>
      <c r="H449" s="42"/>
    </row>
    <row r="450" spans="1:8" x14ac:dyDescent="0.25">
      <c r="A450" s="17"/>
      <c r="B450" s="130"/>
      <c r="C450" s="19"/>
      <c r="D450" s="20"/>
      <c r="E450" s="19"/>
      <c r="F450" s="22"/>
      <c r="G450" s="19"/>
      <c r="H450" s="22"/>
    </row>
    <row r="451" spans="1:8" x14ac:dyDescent="0.25">
      <c r="A451" s="82" t="s">
        <v>47</v>
      </c>
      <c r="B451" s="146" t="s">
        <v>148</v>
      </c>
      <c r="C451" s="7"/>
      <c r="D451" s="8"/>
      <c r="E451" s="7"/>
      <c r="F451" s="8"/>
      <c r="H451" s="61">
        <f>SUM(H429:H449)</f>
        <v>0</v>
      </c>
    </row>
    <row r="452" spans="1:8" x14ac:dyDescent="0.25">
      <c r="A452" s="62"/>
      <c r="B452" s="131"/>
      <c r="C452" s="64"/>
      <c r="D452" s="65"/>
      <c r="E452" s="64"/>
      <c r="F452" s="57"/>
      <c r="G452" s="64"/>
      <c r="H452" s="57"/>
    </row>
    <row r="453" spans="1:8" x14ac:dyDescent="0.25">
      <c r="A453" s="5"/>
      <c r="B453" s="66"/>
      <c r="C453" s="7"/>
      <c r="D453" s="8"/>
      <c r="E453" s="7"/>
      <c r="F453" s="58"/>
      <c r="G453" s="7"/>
      <c r="H453" s="80"/>
    </row>
    <row r="454" spans="1:8" ht="15.75" x14ac:dyDescent="0.25">
      <c r="A454" s="236" t="s">
        <v>234</v>
      </c>
      <c r="B454" s="242" t="s">
        <v>235</v>
      </c>
      <c r="C454" s="215"/>
      <c r="D454" s="242"/>
      <c r="E454" s="242"/>
      <c r="F454" s="302"/>
      <c r="G454" s="220"/>
      <c r="H454" s="221"/>
    </row>
    <row r="455" spans="1:8" ht="15.75" x14ac:dyDescent="0.25">
      <c r="A455" s="243"/>
      <c r="B455" s="242"/>
      <c r="C455" s="215"/>
      <c r="D455" s="303"/>
      <c r="E455" s="242"/>
      <c r="F455" s="302"/>
      <c r="G455" s="220"/>
      <c r="H455" s="221"/>
    </row>
    <row r="456" spans="1:8" ht="30" x14ac:dyDescent="0.25">
      <c r="A456" s="243"/>
      <c r="B456" s="219" t="s">
        <v>256</v>
      </c>
      <c r="C456" s="244"/>
      <c r="D456" s="304"/>
      <c r="E456" s="304"/>
      <c r="F456" s="305"/>
      <c r="G456" s="304"/>
      <c r="H456" s="221"/>
    </row>
    <row r="457" spans="1:8" ht="42.75" x14ac:dyDescent="0.25">
      <c r="A457" s="218"/>
      <c r="B457" s="222" t="s">
        <v>314</v>
      </c>
      <c r="C457" s="217"/>
      <c r="D457" s="217"/>
      <c r="E457" s="217"/>
      <c r="F457" s="165"/>
      <c r="G457" s="217"/>
      <c r="H457" s="221"/>
    </row>
    <row r="458" spans="1:8" ht="43.5" x14ac:dyDescent="0.25">
      <c r="A458" s="218"/>
      <c r="B458" s="245" t="s">
        <v>236</v>
      </c>
      <c r="C458" s="215"/>
      <c r="D458" s="226"/>
      <c r="E458" s="227"/>
      <c r="F458" s="228"/>
      <c r="G458" s="220"/>
      <c r="H458" s="221"/>
    </row>
    <row r="459" spans="1:8" ht="15.75" x14ac:dyDescent="0.25">
      <c r="A459" s="218"/>
      <c r="B459" s="225" t="s">
        <v>237</v>
      </c>
      <c r="C459" s="215"/>
      <c r="D459" s="226"/>
      <c r="E459" s="227"/>
      <c r="F459" s="228"/>
      <c r="G459" s="220"/>
      <c r="H459" s="221"/>
    </row>
    <row r="460" spans="1:8" ht="43.5" x14ac:dyDescent="0.25">
      <c r="A460" s="218"/>
      <c r="B460" s="245" t="s">
        <v>238</v>
      </c>
      <c r="C460" s="215"/>
      <c r="D460" s="226"/>
      <c r="E460" s="227"/>
      <c r="F460" s="228"/>
      <c r="G460" s="220"/>
      <c r="H460" s="221"/>
    </row>
    <row r="461" spans="1:8" ht="86.25" x14ac:dyDescent="0.25">
      <c r="A461" s="218"/>
      <c r="B461" s="245" t="s">
        <v>274</v>
      </c>
      <c r="C461" s="215"/>
      <c r="D461" s="226"/>
      <c r="E461" s="227"/>
      <c r="F461" s="228"/>
      <c r="G461" s="220"/>
      <c r="H461" s="221"/>
    </row>
    <row r="462" spans="1:8" ht="43.5" x14ac:dyDescent="0.25">
      <c r="A462" s="218"/>
      <c r="B462" s="245" t="s">
        <v>242</v>
      </c>
      <c r="C462" s="215"/>
      <c r="D462" s="226"/>
      <c r="E462" s="227"/>
      <c r="F462" s="228"/>
      <c r="G462" s="220"/>
      <c r="H462" s="221"/>
    </row>
    <row r="463" spans="1:8" ht="29.25" x14ac:dyDescent="0.25">
      <c r="A463" s="218"/>
      <c r="B463" s="245" t="s">
        <v>239</v>
      </c>
      <c r="C463" s="215"/>
      <c r="D463" s="226"/>
      <c r="E463" s="227"/>
      <c r="F463" s="228"/>
      <c r="G463" s="220"/>
      <c r="H463" s="221"/>
    </row>
    <row r="464" spans="1:8" ht="15.75" x14ac:dyDescent="0.25">
      <c r="A464" s="218"/>
      <c r="B464" s="225"/>
      <c r="C464" s="215"/>
      <c r="D464" s="226"/>
      <c r="E464" s="227"/>
      <c r="F464" s="228"/>
      <c r="G464" s="220"/>
      <c r="H464" s="221"/>
    </row>
    <row r="465" spans="1:8" ht="15.75" x14ac:dyDescent="0.25">
      <c r="A465" s="218"/>
      <c r="B465" s="223"/>
      <c r="C465" s="215"/>
      <c r="D465" s="53"/>
      <c r="E465" s="1"/>
      <c r="F465" s="107"/>
      <c r="G465" s="1"/>
      <c r="H465" s="216"/>
    </row>
    <row r="466" spans="1:8" ht="30" x14ac:dyDescent="0.25">
      <c r="A466" s="218"/>
      <c r="B466" s="219" t="s">
        <v>257</v>
      </c>
      <c r="C466" s="222"/>
      <c r="D466" s="222"/>
      <c r="E466" s="222"/>
      <c r="F466" s="173"/>
      <c r="G466" s="220"/>
      <c r="H466" s="221"/>
    </row>
    <row r="467" spans="1:8" ht="185.25" x14ac:dyDescent="0.25">
      <c r="A467" s="218"/>
      <c r="B467" s="222" t="s">
        <v>275</v>
      </c>
      <c r="C467" s="222"/>
      <c r="D467" s="222"/>
      <c r="E467" s="222"/>
      <c r="F467" s="173"/>
      <c r="G467" s="220"/>
      <c r="H467" s="221"/>
    </row>
    <row r="468" spans="1:8" ht="15.75" x14ac:dyDescent="0.25">
      <c r="A468" s="218"/>
      <c r="B468" s="222"/>
      <c r="C468" s="222"/>
      <c r="D468" s="222"/>
      <c r="E468" s="222"/>
      <c r="F468" s="173"/>
      <c r="G468" s="220"/>
      <c r="H468" s="221"/>
    </row>
    <row r="469" spans="1:8" ht="28.5" x14ac:dyDescent="0.25">
      <c r="A469" s="218"/>
      <c r="B469" s="222" t="s">
        <v>258</v>
      </c>
      <c r="C469" s="215"/>
      <c r="D469" s="226"/>
      <c r="E469" s="227"/>
      <c r="F469" s="228"/>
      <c r="G469" s="220"/>
      <c r="H469" s="221"/>
    </row>
    <row r="470" spans="1:8" ht="15.75" x14ac:dyDescent="0.25">
      <c r="A470" s="218"/>
      <c r="B470" s="223" t="s">
        <v>8</v>
      </c>
      <c r="C470" s="215"/>
      <c r="D470" s="129">
        <v>3</v>
      </c>
      <c r="E470" s="1"/>
      <c r="F470" s="224"/>
      <c r="G470" s="1"/>
      <c r="H470" s="168">
        <f>D470*F470</f>
        <v>0</v>
      </c>
    </row>
    <row r="471" spans="1:8" ht="15.75" x14ac:dyDescent="0.25">
      <c r="A471" s="218"/>
      <c r="B471" s="225"/>
      <c r="C471" s="215"/>
      <c r="D471" s="226"/>
      <c r="E471" s="227"/>
      <c r="F471" s="228"/>
      <c r="G471" s="220"/>
      <c r="H471" s="221"/>
    </row>
    <row r="472" spans="1:8" x14ac:dyDescent="0.25">
      <c r="A472" s="50"/>
      <c r="B472" s="78"/>
      <c r="C472" s="1"/>
      <c r="D472" s="53"/>
      <c r="E472" s="1"/>
      <c r="F472" s="107"/>
      <c r="G472" s="108"/>
      <c r="H472" s="109"/>
    </row>
    <row r="473" spans="1:8" x14ac:dyDescent="0.25">
      <c r="A473" s="229"/>
      <c r="B473" s="230"/>
      <c r="C473" s="231"/>
      <c r="D473" s="232"/>
      <c r="E473" s="231"/>
      <c r="F473" s="233"/>
      <c r="G473" s="234"/>
      <c r="H473" s="235"/>
    </row>
    <row r="474" spans="1:8" ht="30" x14ac:dyDescent="0.25">
      <c r="A474" s="236" t="s">
        <v>234</v>
      </c>
      <c r="B474" s="236" t="s">
        <v>259</v>
      </c>
      <c r="C474" s="108"/>
      <c r="D474" s="211"/>
      <c r="E474" s="108"/>
      <c r="F474" s="211"/>
      <c r="G474" s="47"/>
      <c r="H474" s="55">
        <f>SUM(H465:H472)</f>
        <v>0</v>
      </c>
    </row>
    <row r="475" spans="1:8" x14ac:dyDescent="0.25">
      <c r="A475" s="237"/>
      <c r="B475" s="238"/>
      <c r="C475" s="239"/>
      <c r="D475" s="240"/>
      <c r="E475" s="239"/>
      <c r="F475" s="55"/>
      <c r="G475" s="241"/>
      <c r="H475" s="168"/>
    </row>
    <row r="476" spans="1:8" ht="15.75" x14ac:dyDescent="0.25">
      <c r="A476" s="5"/>
      <c r="B476" s="147" t="s">
        <v>233</v>
      </c>
      <c r="C476" s="7"/>
      <c r="D476" s="8"/>
      <c r="E476" s="7"/>
      <c r="F476" s="58"/>
      <c r="G476" s="7"/>
      <c r="H476" s="80"/>
    </row>
    <row r="477" spans="1:8" ht="15.75" x14ac:dyDescent="0.25">
      <c r="A477" s="148"/>
      <c r="B477" s="147" t="s">
        <v>268</v>
      </c>
      <c r="C477" s="69"/>
      <c r="E477" s="214"/>
      <c r="F477" s="30"/>
      <c r="G477" s="24"/>
      <c r="H477" s="34"/>
    </row>
    <row r="478" spans="1:8" ht="15.75" x14ac:dyDescent="0.25">
      <c r="A478" s="148"/>
      <c r="B478" s="147" t="s">
        <v>269</v>
      </c>
      <c r="C478" s="69"/>
      <c r="E478" s="214"/>
      <c r="F478" s="30"/>
      <c r="G478" s="24"/>
      <c r="H478" s="34"/>
    </row>
    <row r="479" spans="1:8" ht="15.75" x14ac:dyDescent="0.25">
      <c r="A479" s="148"/>
      <c r="B479" s="276"/>
      <c r="C479" s="69"/>
      <c r="E479" s="24"/>
      <c r="F479" s="30"/>
      <c r="G479" s="24"/>
      <c r="H479" s="34"/>
    </row>
    <row r="480" spans="1:8" x14ac:dyDescent="0.25">
      <c r="B480" s="170" t="s">
        <v>91</v>
      </c>
      <c r="C480" s="7"/>
      <c r="D480" s="8"/>
      <c r="F480" s="31"/>
      <c r="G480" s="30"/>
      <c r="H480" s="31"/>
    </row>
    <row r="481" spans="1:8" x14ac:dyDescent="0.25">
      <c r="B481" s="259" t="s">
        <v>261</v>
      </c>
      <c r="C481" s="7"/>
      <c r="D481" s="8"/>
      <c r="F481" s="31"/>
      <c r="G481" s="30"/>
      <c r="H481" s="31"/>
    </row>
    <row r="482" spans="1:8" x14ac:dyDescent="0.25">
      <c r="B482" s="259" t="s">
        <v>265</v>
      </c>
      <c r="C482" s="7"/>
      <c r="D482" s="8"/>
      <c r="F482" s="31"/>
      <c r="G482" s="30"/>
      <c r="H482" s="31"/>
    </row>
    <row r="483" spans="1:8" x14ac:dyDescent="0.25">
      <c r="B483" s="259" t="s">
        <v>266</v>
      </c>
      <c r="C483" s="7"/>
      <c r="D483" s="8"/>
      <c r="F483" s="31"/>
      <c r="G483" s="30"/>
      <c r="H483" s="31"/>
    </row>
    <row r="484" spans="1:8" x14ac:dyDescent="0.25">
      <c r="B484" s="259" t="s">
        <v>267</v>
      </c>
      <c r="C484" s="7"/>
      <c r="D484" s="8"/>
      <c r="F484" s="31"/>
      <c r="G484" s="30"/>
      <c r="H484" s="31"/>
    </row>
    <row r="485" spans="1:8" x14ac:dyDescent="0.25">
      <c r="B485" s="170"/>
      <c r="C485" s="7"/>
      <c r="D485" s="8"/>
      <c r="F485" s="31"/>
      <c r="G485" s="30"/>
      <c r="H485" s="31"/>
    </row>
    <row r="486" spans="1:8" x14ac:dyDescent="0.25">
      <c r="F486" s="31"/>
      <c r="H486" s="32"/>
    </row>
    <row r="487" spans="1:8" x14ac:dyDescent="0.25">
      <c r="B487" s="311" t="s">
        <v>273</v>
      </c>
      <c r="D487" s="33"/>
      <c r="F487" s="294" t="s">
        <v>315</v>
      </c>
      <c r="H487" s="32"/>
    </row>
    <row r="488" spans="1:8" x14ac:dyDescent="0.25">
      <c r="F488" s="31"/>
      <c r="H488" s="32"/>
    </row>
    <row r="489" spans="1:8" ht="15.75" x14ac:dyDescent="0.25">
      <c r="A489" s="148"/>
      <c r="B489" s="68" t="s">
        <v>149</v>
      </c>
      <c r="C489" s="69"/>
      <c r="F489" s="31"/>
      <c r="H489" s="32"/>
    </row>
    <row r="490" spans="1:8" ht="15.75" x14ac:dyDescent="0.25">
      <c r="A490" s="148"/>
      <c r="B490" s="68"/>
      <c r="C490" s="69"/>
      <c r="F490" s="31"/>
      <c r="H490" s="32"/>
    </row>
    <row r="491" spans="1:8" ht="15.75" x14ac:dyDescent="0.25">
      <c r="A491" s="67" t="s">
        <v>95</v>
      </c>
      <c r="B491" s="149" t="s">
        <v>4</v>
      </c>
      <c r="F491" s="31"/>
      <c r="H491" s="150">
        <f>SUM(H118)</f>
        <v>0</v>
      </c>
    </row>
    <row r="492" spans="1:8" x14ac:dyDescent="0.25">
      <c r="A492" s="36"/>
      <c r="B492" s="60"/>
      <c r="F492" s="31"/>
      <c r="H492" s="32"/>
    </row>
    <row r="493" spans="1:8" ht="15.75" x14ac:dyDescent="0.25">
      <c r="A493" s="67" t="s">
        <v>97</v>
      </c>
      <c r="B493" s="68" t="s">
        <v>98</v>
      </c>
      <c r="C493" s="69"/>
      <c r="F493" s="42"/>
      <c r="G493" s="7"/>
      <c r="H493" s="42"/>
    </row>
    <row r="494" spans="1:8" ht="15.75" x14ac:dyDescent="0.25">
      <c r="A494" s="67"/>
      <c r="B494" s="68"/>
      <c r="C494" s="69"/>
      <c r="F494" s="42"/>
      <c r="G494" s="7"/>
      <c r="H494" s="42"/>
    </row>
    <row r="495" spans="1:8" ht="15.75" x14ac:dyDescent="0.25">
      <c r="A495" s="148" t="s">
        <v>3</v>
      </c>
      <c r="B495" s="69" t="s">
        <v>13</v>
      </c>
      <c r="C495" s="69"/>
      <c r="F495" s="42"/>
      <c r="G495" s="58"/>
      <c r="H495" s="150">
        <f>SUM(H133)</f>
        <v>0</v>
      </c>
    </row>
    <row r="496" spans="1:8" ht="15.75" x14ac:dyDescent="0.25">
      <c r="A496" s="148"/>
      <c r="B496" s="69"/>
      <c r="C496" s="69"/>
      <c r="F496" s="42"/>
      <c r="G496" s="58"/>
      <c r="H496" s="296"/>
    </row>
    <row r="497" spans="1:8" ht="15.75" x14ac:dyDescent="0.25">
      <c r="A497" s="148" t="s">
        <v>12</v>
      </c>
      <c r="B497" s="69" t="s">
        <v>16</v>
      </c>
      <c r="C497" s="69"/>
      <c r="F497" s="42"/>
      <c r="G497" s="58"/>
      <c r="H497" s="150">
        <f>SUM(H226)</f>
        <v>0</v>
      </c>
    </row>
    <row r="498" spans="1:8" ht="15.75" x14ac:dyDescent="0.25">
      <c r="A498" s="148"/>
      <c r="B498" s="69"/>
      <c r="C498" s="69"/>
      <c r="F498" s="42"/>
      <c r="G498" s="58"/>
      <c r="H498" s="297"/>
    </row>
    <row r="499" spans="1:8" ht="15.75" x14ac:dyDescent="0.25">
      <c r="A499" s="148" t="s">
        <v>15</v>
      </c>
      <c r="B499" s="69" t="s">
        <v>24</v>
      </c>
      <c r="C499" s="69"/>
      <c r="F499" s="42"/>
      <c r="G499" s="58"/>
      <c r="H499" s="150">
        <f>SUM(H253)</f>
        <v>0</v>
      </c>
    </row>
    <row r="500" spans="1:8" ht="15.75" x14ac:dyDescent="0.25">
      <c r="A500" s="148"/>
      <c r="B500" s="69"/>
      <c r="C500" s="69"/>
      <c r="F500" s="42"/>
      <c r="G500" s="58"/>
      <c r="H500" s="298"/>
    </row>
    <row r="501" spans="1:8" ht="15.75" x14ac:dyDescent="0.25">
      <c r="A501" s="151" t="s">
        <v>23</v>
      </c>
      <c r="B501" s="152" t="s">
        <v>150</v>
      </c>
      <c r="C501" s="69"/>
      <c r="F501" s="42"/>
      <c r="G501" s="7"/>
      <c r="H501" s="150">
        <f>SUM(H292)</f>
        <v>0</v>
      </c>
    </row>
    <row r="502" spans="1:8" ht="15.75" x14ac:dyDescent="0.25">
      <c r="A502" s="148"/>
      <c r="B502" s="153"/>
      <c r="C502" s="69"/>
      <c r="F502" s="42"/>
      <c r="G502" s="58"/>
      <c r="H502" s="298"/>
    </row>
    <row r="503" spans="1:8" ht="15.75" x14ac:dyDescent="0.25">
      <c r="A503" s="148" t="s">
        <v>32</v>
      </c>
      <c r="B503" s="152" t="s">
        <v>98</v>
      </c>
      <c r="C503" s="69"/>
      <c r="F503" s="42"/>
      <c r="G503" s="7"/>
      <c r="H503" s="150">
        <f>SUM(H373)</f>
        <v>0</v>
      </c>
    </row>
    <row r="504" spans="1:8" ht="15.75" x14ac:dyDescent="0.25">
      <c r="A504" s="148"/>
      <c r="B504" s="153"/>
      <c r="C504" s="69"/>
      <c r="F504" s="42"/>
      <c r="G504" s="58"/>
      <c r="H504" s="298"/>
    </row>
    <row r="505" spans="1:8" ht="15.75" x14ac:dyDescent="0.25">
      <c r="A505" s="148" t="s">
        <v>37</v>
      </c>
      <c r="B505" s="69" t="s">
        <v>151</v>
      </c>
      <c r="C505" s="69"/>
      <c r="F505" s="42"/>
      <c r="G505" s="58"/>
      <c r="H505" s="150">
        <f>SUM(H425)</f>
        <v>0</v>
      </c>
    </row>
    <row r="506" spans="1:8" ht="15.75" x14ac:dyDescent="0.25">
      <c r="A506" s="148"/>
      <c r="B506" s="69"/>
      <c r="C506" s="69"/>
      <c r="F506" s="42"/>
      <c r="G506" s="58"/>
      <c r="H506" s="298"/>
    </row>
    <row r="507" spans="1:8" ht="15.75" x14ac:dyDescent="0.25">
      <c r="A507" s="154" t="s">
        <v>47</v>
      </c>
      <c r="B507" s="155" t="s">
        <v>143</v>
      </c>
      <c r="C507" s="26"/>
      <c r="D507" s="8"/>
      <c r="E507" s="7"/>
      <c r="F507" s="42"/>
      <c r="H507" s="150">
        <f>SUM(H451)</f>
        <v>0</v>
      </c>
    </row>
    <row r="508" spans="1:8" ht="15.75" x14ac:dyDescent="0.25">
      <c r="A508" s="67"/>
      <c r="B508" s="68"/>
      <c r="C508" s="69"/>
      <c r="F508" s="42"/>
      <c r="G508" s="7"/>
      <c r="H508" s="83"/>
    </row>
    <row r="509" spans="1:8" ht="15.75" x14ac:dyDescent="0.25">
      <c r="A509" s="67" t="s">
        <v>234</v>
      </c>
      <c r="B509" s="306" t="s">
        <v>260</v>
      </c>
      <c r="F509" s="31"/>
      <c r="H509" s="150">
        <f>H474</f>
        <v>0</v>
      </c>
    </row>
    <row r="510" spans="1:8" x14ac:dyDescent="0.25">
      <c r="A510" s="36"/>
      <c r="B510" s="60"/>
      <c r="F510" s="31"/>
      <c r="H510" s="299"/>
    </row>
    <row r="511" spans="1:8" ht="15.75" x14ac:dyDescent="0.25">
      <c r="A511" s="156"/>
      <c r="B511" s="157"/>
      <c r="C511" s="158"/>
      <c r="D511" s="20"/>
      <c r="E511" s="19"/>
      <c r="F511" s="21"/>
      <c r="G511" s="19"/>
      <c r="H511" s="300"/>
    </row>
    <row r="512" spans="1:8" ht="15.75" x14ac:dyDescent="0.25">
      <c r="A512" s="159"/>
      <c r="B512" s="149" t="s">
        <v>152</v>
      </c>
      <c r="C512" s="26"/>
      <c r="D512" s="8"/>
      <c r="E512" s="7"/>
      <c r="F512" s="42"/>
      <c r="G512" s="58"/>
      <c r="H512" s="150">
        <f>SUM(H491:H509)</f>
        <v>0</v>
      </c>
    </row>
    <row r="513" spans="1:8" ht="15.75" x14ac:dyDescent="0.25">
      <c r="A513" s="160"/>
      <c r="B513" s="161"/>
      <c r="C513" s="162"/>
      <c r="D513" s="65"/>
      <c r="E513" s="64"/>
      <c r="F513" s="57"/>
      <c r="G513" s="64"/>
      <c r="H513" s="163"/>
    </row>
    <row r="514" spans="1:8" ht="15.75" x14ac:dyDescent="0.25">
      <c r="A514" s="159"/>
      <c r="B514" s="164"/>
      <c r="C514" s="26"/>
      <c r="D514" s="8"/>
      <c r="E514" s="7"/>
      <c r="F514" s="58"/>
      <c r="H514" s="144"/>
    </row>
  </sheetData>
  <mergeCells count="2">
    <mergeCell ref="F121:H121"/>
    <mergeCell ref="B125:G1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F23"/>
  <sheetViews>
    <sheetView workbookViewId="0">
      <selection activeCell="K18" sqref="K18"/>
    </sheetView>
  </sheetViews>
  <sheetFormatPr defaultRowHeight="15" x14ac:dyDescent="0.25"/>
  <cols>
    <col min="5" max="5" width="31.85546875" customWidth="1"/>
  </cols>
  <sheetData>
    <row r="2" spans="2:6" x14ac:dyDescent="0.25">
      <c r="B2" s="323" t="s">
        <v>268</v>
      </c>
      <c r="C2" s="323"/>
      <c r="D2" s="323"/>
      <c r="E2" s="323"/>
      <c r="F2" s="323"/>
    </row>
    <row r="3" spans="2:6" x14ac:dyDescent="0.25">
      <c r="B3" s="323" t="s">
        <v>269</v>
      </c>
      <c r="C3" s="323"/>
      <c r="D3" s="323"/>
      <c r="E3" s="323"/>
      <c r="F3" s="323"/>
    </row>
    <row r="4" spans="2:6" x14ac:dyDescent="0.25">
      <c r="B4" s="324"/>
      <c r="C4" s="324"/>
      <c r="D4" s="324"/>
      <c r="E4" s="324"/>
      <c r="F4" s="324"/>
    </row>
    <row r="5" spans="2:6" x14ac:dyDescent="0.25">
      <c r="B5" s="259" t="s">
        <v>316</v>
      </c>
      <c r="C5" s="324"/>
      <c r="D5" s="324"/>
      <c r="E5" s="324"/>
      <c r="F5" s="324"/>
    </row>
    <row r="6" spans="2:6" x14ac:dyDescent="0.25">
      <c r="B6" s="324"/>
      <c r="C6" s="324"/>
      <c r="D6" s="324"/>
      <c r="E6" s="324"/>
      <c r="F6" s="324"/>
    </row>
    <row r="7" spans="2:6" x14ac:dyDescent="0.25">
      <c r="B7" s="311" t="s">
        <v>273</v>
      </c>
      <c r="C7" s="324"/>
      <c r="D7" s="324"/>
      <c r="E7" s="324"/>
      <c r="F7" s="324"/>
    </row>
    <row r="8" spans="2:6" x14ac:dyDescent="0.25">
      <c r="B8" s="324"/>
      <c r="C8" s="324"/>
      <c r="D8" s="324"/>
      <c r="E8" s="324"/>
      <c r="F8" s="324"/>
    </row>
    <row r="9" spans="2:6" x14ac:dyDescent="0.25">
      <c r="B9" s="324"/>
      <c r="C9" s="324"/>
      <c r="D9" s="324"/>
      <c r="E9" s="324"/>
      <c r="F9" s="324"/>
    </row>
    <row r="10" spans="2:6" x14ac:dyDescent="0.25">
      <c r="B10" s="325" t="s">
        <v>317</v>
      </c>
      <c r="E10" s="324"/>
      <c r="F10" s="324"/>
    </row>
    <row r="11" spans="2:6" x14ac:dyDescent="0.25">
      <c r="B11" s="324"/>
      <c r="C11" s="324"/>
      <c r="D11" s="324"/>
      <c r="E11" s="324"/>
      <c r="F11" s="324"/>
    </row>
    <row r="16" spans="2:6" x14ac:dyDescent="0.25">
      <c r="B16" t="s">
        <v>318</v>
      </c>
      <c r="E16" s="313">
        <f>'I. Viteza 7.1.2.'!H505</f>
        <v>0</v>
      </c>
    </row>
    <row r="17" spans="2:5" x14ac:dyDescent="0.25">
      <c r="E17" s="313"/>
    </row>
    <row r="18" spans="2:5" x14ac:dyDescent="0.25">
      <c r="B18" t="s">
        <v>319</v>
      </c>
      <c r="E18" s="313">
        <f>'I. Viteza 7.1.1.'!H507</f>
        <v>0</v>
      </c>
    </row>
    <row r="19" spans="2:5" x14ac:dyDescent="0.25">
      <c r="E19" s="313"/>
    </row>
    <row r="20" spans="2:5" x14ac:dyDescent="0.25">
      <c r="B20" t="s">
        <v>320</v>
      </c>
      <c r="E20" s="313">
        <f>'I Viteza 7. dio'!H512</f>
        <v>0</v>
      </c>
    </row>
    <row r="21" spans="2:5" x14ac:dyDescent="0.25">
      <c r="E21" s="312"/>
    </row>
    <row r="23" spans="2:5" x14ac:dyDescent="0.25">
      <c r="E23" s="314">
        <f>SUM(E13:E21)</f>
        <v>0</v>
      </c>
    </row>
  </sheetData>
  <mergeCells count="2">
    <mergeCell ref="B2:F2"/>
    <mergeCell ref="B3:F3"/>
  </mergeCells>
  <pageMargins left="0.7" right="0.7" top="0.75" bottom="0.75" header="0.3" footer="0.3"/>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2</vt:i4>
      </vt:variant>
    </vt:vector>
  </HeadingPairs>
  <TitlesOfParts>
    <vt:vector size="6" baseType="lpstr">
      <vt:lpstr>I. Viteza 7.1.2.</vt:lpstr>
      <vt:lpstr>I. Viteza 7.1.1.</vt:lpstr>
      <vt:lpstr>I Viteza 7. dio</vt:lpstr>
      <vt:lpstr>Rekapit I. Viteza</vt:lpstr>
      <vt:lpstr>'I. Viteza 7.1.2.'!Ispis_naslova</vt:lpstr>
      <vt:lpstr>'I. Viteza 7.1.2.'!Podrucje_ispisa</vt:lpstr>
    </vt:vector>
  </TitlesOfParts>
  <Company>DG-Hidroprojekt91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davor</dc:creator>
  <cp:lastModifiedBy>Velimir Tuk</cp:lastModifiedBy>
  <cp:lastPrinted>2022-02-01T10:45:56Z</cp:lastPrinted>
  <dcterms:created xsi:type="dcterms:W3CDTF">2008-04-29T06:25:20Z</dcterms:created>
  <dcterms:modified xsi:type="dcterms:W3CDTF">2022-02-14T08:03:11Z</dcterms:modified>
</cp:coreProperties>
</file>