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V:\Jelena i Davor\NOVI GLOG dionica D24 i D24.1\"/>
    </mc:Choice>
  </mc:AlternateContent>
  <xr:revisionPtr revIDLastSave="0" documentId="13_ncr:1_{8568EEF5-0822-403C-A352-7FEC0701C979}" xr6:coauthVersionLast="47" xr6:coauthVersionMax="47" xr10:uidLastSave="{00000000-0000-0000-0000-000000000000}"/>
  <bookViews>
    <workbookView xWindow="-120" yWindow="-120" windowWidth="29040" windowHeight="17325" tabRatio="852" activeTab="1" xr2:uid="{00000000-000D-0000-FFFF-FFFF00000000}"/>
  </bookViews>
  <sheets>
    <sheet name="Novi Glog D24 dio" sheetId="50" r:id="rId1"/>
    <sheet name="Novi Glog D24.1" sheetId="51" r:id="rId2"/>
    <sheet name="Rekapitulacija" sheetId="52" r:id="rId3"/>
  </sheets>
  <definedNames>
    <definedName name="_xlnm.Print_Area" localSheetId="0">'Novi Glog D24 dio'!$A$1:$H$796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61" i="51" l="1"/>
  <c r="H637" i="51"/>
  <c r="H434" i="50"/>
  <c r="H259" i="50"/>
  <c r="H307" i="50"/>
  <c r="H619" i="50"/>
  <c r="H639" i="50"/>
  <c r="H658" i="50"/>
  <c r="H734" i="50"/>
  <c r="H533" i="50"/>
  <c r="H527" i="50"/>
  <c r="H530" i="50"/>
  <c r="B764" i="50" l="1"/>
  <c r="H232" i="51"/>
  <c r="H551" i="50"/>
  <c r="H548" i="50"/>
  <c r="H545" i="50"/>
  <c r="H542" i="50"/>
  <c r="H539" i="50"/>
  <c r="H672" i="51"/>
  <c r="F672" i="51"/>
  <c r="B667" i="51"/>
  <c r="B666" i="51"/>
  <c r="B665" i="51"/>
  <c r="H633" i="51"/>
  <c r="H625" i="51"/>
  <c r="H557" i="51"/>
  <c r="H538" i="51"/>
  <c r="H535" i="51"/>
  <c r="H518" i="51"/>
  <c r="H516" i="51"/>
  <c r="H511" i="51"/>
  <c r="H509" i="51"/>
  <c r="H505" i="51"/>
  <c r="H503" i="51"/>
  <c r="H501" i="51"/>
  <c r="H493" i="51"/>
  <c r="H490" i="51"/>
  <c r="H486" i="51"/>
  <c r="H483" i="51"/>
  <c r="H480" i="51"/>
  <c r="H477" i="51"/>
  <c r="H474" i="51"/>
  <c r="H471" i="51"/>
  <c r="H468" i="51"/>
  <c r="H465" i="51"/>
  <c r="H462" i="51"/>
  <c r="H454" i="51"/>
  <c r="H451" i="51"/>
  <c r="H448" i="51"/>
  <c r="H437" i="51"/>
  <c r="H362" i="51"/>
  <c r="H359" i="51"/>
  <c r="H357" i="51"/>
  <c r="H355" i="51"/>
  <c r="H347" i="51"/>
  <c r="H342" i="51"/>
  <c r="H332" i="51"/>
  <c r="B318" i="51"/>
  <c r="H312" i="51"/>
  <c r="H295" i="51"/>
  <c r="H286" i="51"/>
  <c r="H277" i="51"/>
  <c r="H268" i="51"/>
  <c r="H247" i="51"/>
  <c r="H251" i="51" s="1"/>
  <c r="H683" i="51" s="1"/>
  <c r="H223" i="51"/>
  <c r="H214" i="51"/>
  <c r="H205" i="51"/>
  <c r="H196" i="51"/>
  <c r="H143" i="51"/>
  <c r="H136" i="51"/>
  <c r="H121" i="51"/>
  <c r="H106" i="51"/>
  <c r="H95" i="51"/>
  <c r="H88" i="51"/>
  <c r="H81" i="51"/>
  <c r="B763" i="50"/>
  <c r="B762" i="50"/>
  <c r="H574" i="50"/>
  <c r="H571" i="50"/>
  <c r="H568" i="50"/>
  <c r="H542" i="51" l="1"/>
  <c r="H691" i="51" s="1"/>
  <c r="H236" i="51"/>
  <c r="H681" i="51" s="1"/>
  <c r="H147" i="51"/>
  <c r="H679" i="51" s="1"/>
  <c r="H299" i="51"/>
  <c r="H685" i="51" s="1"/>
  <c r="H616" i="51"/>
  <c r="H125" i="51"/>
  <c r="H677" i="51" s="1"/>
  <c r="H318" i="51"/>
  <c r="H553" i="51"/>
  <c r="H693" i="51" s="1"/>
  <c r="H435" i="51"/>
  <c r="H522" i="51" s="1"/>
  <c r="H689" i="51" s="1"/>
  <c r="H592" i="51"/>
  <c r="H524" i="50"/>
  <c r="H521" i="50"/>
  <c r="H515" i="50"/>
  <c r="H370" i="50"/>
  <c r="H367" i="50"/>
  <c r="H364" i="50"/>
  <c r="H361" i="50"/>
  <c r="H358" i="50"/>
  <c r="H355" i="50"/>
  <c r="H353" i="50"/>
  <c r="H349" i="50"/>
  <c r="H347" i="50"/>
  <c r="H345" i="50"/>
  <c r="H341" i="50"/>
  <c r="H339" i="50"/>
  <c r="H337" i="50"/>
  <c r="H335" i="50"/>
  <c r="H695" i="51" l="1"/>
  <c r="H325" i="51"/>
  <c r="H327" i="51"/>
  <c r="H329" i="51"/>
  <c r="H730" i="50"/>
  <c r="H366" i="51" l="1"/>
  <c r="H687" i="51" s="1"/>
  <c r="H698" i="51" s="1"/>
  <c r="F13" i="52" s="1"/>
  <c r="H415" i="50"/>
  <c r="H410" i="50"/>
  <c r="H430" i="50"/>
  <c r="H427" i="50"/>
  <c r="H425" i="50"/>
  <c r="H423" i="50"/>
  <c r="H615" i="50"/>
  <c r="H613" i="50"/>
  <c r="H608" i="50"/>
  <c r="H606" i="50"/>
  <c r="H602" i="50"/>
  <c r="H600" i="50"/>
  <c r="H598" i="50"/>
  <c r="F769" i="50" l="1"/>
  <c r="H386" i="50" l="1"/>
  <c r="B386" i="50"/>
  <c r="H380" i="50"/>
  <c r="H400" i="50" l="1"/>
  <c r="H395" i="50" l="1"/>
  <c r="H393" i="50"/>
  <c r="H397" i="50"/>
  <c r="H590" i="50" l="1"/>
  <c r="H587" i="50"/>
  <c r="H583" i="50"/>
  <c r="H580" i="50"/>
  <c r="H577" i="50"/>
  <c r="H565" i="50"/>
  <c r="H562" i="50"/>
  <c r="H559" i="50"/>
  <c r="H518" i="50" l="1"/>
  <c r="H769" i="50"/>
  <c r="H503" i="50" l="1"/>
  <c r="H505" i="50"/>
  <c r="H722" i="50" l="1"/>
  <c r="H689" i="50"/>
  <c r="H635" i="50"/>
  <c r="H632" i="50"/>
  <c r="H303" i="50"/>
  <c r="H294" i="50"/>
  <c r="H285" i="50"/>
  <c r="H276" i="50"/>
  <c r="H255" i="50"/>
  <c r="H240" i="50"/>
  <c r="H231" i="50"/>
  <c r="H222" i="50"/>
  <c r="H220" i="50"/>
  <c r="H211" i="50"/>
  <c r="H202" i="50"/>
  <c r="H149" i="50"/>
  <c r="H142" i="50"/>
  <c r="H127" i="50"/>
  <c r="H112" i="50"/>
  <c r="H101" i="50"/>
  <c r="H94" i="50"/>
  <c r="H87" i="50"/>
  <c r="H79" i="50"/>
  <c r="H650" i="50" l="1"/>
  <c r="H654" i="50"/>
  <c r="H713" i="50"/>
  <c r="H792" i="50" s="1"/>
  <c r="H788" i="50"/>
  <c r="H780" i="50"/>
  <c r="H131" i="50"/>
  <c r="H774" i="50" s="1"/>
  <c r="H153" i="50"/>
  <c r="H776" i="50" s="1"/>
  <c r="H782" i="50"/>
  <c r="H784" i="50"/>
  <c r="H786" i="50"/>
  <c r="H244" i="50"/>
  <c r="H778" i="50" s="1"/>
  <c r="H790" i="50"/>
  <c r="H795" i="50" l="1"/>
  <c r="F11" i="52" s="1"/>
  <c r="F16" i="52" s="1"/>
</calcChain>
</file>

<file path=xl/sharedStrings.xml><?xml version="1.0" encoding="utf-8"?>
<sst xmlns="http://schemas.openxmlformats.org/spreadsheetml/2006/main" count="902" uniqueCount="391">
  <si>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</si>
  <si>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</si>
  <si>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</si>
  <si>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</si>
  <si>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</si>
  <si>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</si>
  <si>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</si>
  <si>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</si>
  <si>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</si>
  <si>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</si>
  <si>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</si>
  <si>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</si>
  <si>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</si>
  <si>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</si>
  <si>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</si>
  <si>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</si>
  <si>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</si>
  <si>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</si>
  <si>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</si>
  <si>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</si>
  <si>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</si>
  <si>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</si>
  <si>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</si>
  <si>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</si>
  <si>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</si>
  <si>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</si>
  <si>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</si>
  <si>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</si>
  <si>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</si>
  <si>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</si>
  <si>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</si>
  <si>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</si>
  <si>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</si>
  <si>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</si>
  <si>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</si>
  <si>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</si>
  <si>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</si>
  <si>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</si>
  <si>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</si>
  <si>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</si>
  <si>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</si>
  <si>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</si>
  <si>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</si>
  <si>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</si>
  <si>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</si>
  <si>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</si>
  <si>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</si>
  <si>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</si>
  <si>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</si>
  <si>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</si>
  <si>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</si>
  <si>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</si>
  <si>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</si>
  <si>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</si>
  <si>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</si>
  <si>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</si>
  <si>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</si>
  <si>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</si>
  <si>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</si>
  <si>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</si>
  <si>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</si>
  <si>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</si>
  <si>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</si>
  <si>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</si>
  <si>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</si>
  <si>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</si>
  <si>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</si>
  <si>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</si>
  <si>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</si>
  <si>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</si>
  <si>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</si>
  <si>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</si>
  <si>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</si>
  <si>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</si>
  <si>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</si>
  <si>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</si>
  <si>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</si>
  <si>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</si>
  <si>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</si>
  <si>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</si>
  <si>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</si>
  <si>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</si>
  <si>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</si>
  <si>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</si>
  <si>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</si>
  <si>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</si>
  <si>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</si>
  <si>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</si>
  <si>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</si>
  <si>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</si>
  <si>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</si>
  <si>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</si>
  <si>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</si>
  <si>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</si>
  <si>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</si>
  <si>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</si>
  <si>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</si>
  <si>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</si>
  <si>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</si>
  <si>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</si>
  <si>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</si>
  <si>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</si>
  <si>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</si>
  <si>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</si>
  <si>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</si>
  <si>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</si>
  <si>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Glavnii projekt</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</si>
  <si>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</si>
  <si>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</si>
  <si>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</si>
  <si>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</si>
  <si>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</si>
  <si>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</si>
  <si>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</si>
  <si>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</si>
  <si>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</si>
  <si>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</si>
  <si>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</si>
  <si>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</si>
  <si>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</si>
  <si>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</si>
  <si>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</si>
  <si>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</si>
  <si>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</si>
  <si>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</si>
  <si>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</si>
  <si>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</si>
  <si>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</si>
  <si>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</si>
  <si>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</si>
  <si>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</si>
  <si>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</si>
  <si>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</si>
  <si>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</si>
  <si>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</si>
  <si>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</si>
  <si>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</si>
  <si>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</si>
  <si>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</si>
  <si>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</si>
  <si>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</si>
  <si>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</si>
  <si>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</si>
  <si>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</si>
  <si>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</si>
  <si>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</si>
  <si>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</si>
  <si>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</si>
  <si>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</si>
  <si>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</si>
  <si>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</si>
  <si>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</si>
  <si>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</si>
  <si>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</si>
  <si>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</si>
  <si>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</si>
  <si>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</si>
  <si>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</si>
  <si>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</si>
  <si>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</si>
  <si>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</si>
  <si>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</si>
  <si>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</si>
  <si>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</si>
  <si>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</si>
  <si>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</si>
  <si>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</si>
  <si>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</si>
  <si>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</si>
  <si>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</si>
  <si>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</si>
  <si>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</si>
  <si>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</si>
  <si>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</si>
  <si>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</si>
  <si>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</si>
  <si>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</si>
  <si>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</si>
  <si>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</si>
  <si>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</si>
  <si>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</si>
  <si>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</si>
  <si>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</si>
  <si>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</si>
  <si>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</si>
  <si>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</si>
  <si>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</si>
  <si>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</si>
  <si>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</si>
  <si>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</si>
  <si>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</si>
  <si>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</si>
  <si>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</si>
  <si>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</si>
  <si>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</si>
  <si>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</si>
  <si>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</si>
  <si>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</si>
  <si>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</si>
  <si>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</si>
  <si>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</si>
  <si>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</si>
  <si>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</si>
  <si>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</si>
  <si>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</si>
  <si>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</si>
  <si>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</si>
  <si>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</si>
  <si>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</si>
  <si>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</si>
  <si>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</si>
  <si>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</si>
  <si>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</si>
  <si>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</si>
  <si>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</si>
  <si>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</si>
  <si>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</si>
  <si>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</si>
  <si>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</si>
  <si>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</si>
  <si>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</si>
  <si>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</si>
  <si>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t>1.1. PEHD DN 110 mm</t>
  </si>
  <si>
    <t>2.1. PEHD DN 110 mm</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</si>
  <si>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</si>
  <si>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</si>
  <si>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</si>
  <si>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 xml:space="preserve">    DN 110/DN 100 </t>
  </si>
  <si>
    <t>Obračun po m' obilježene trase vodovodnih cjevovoda</t>
  </si>
  <si>
    <t xml:space="preserve">U  prethodno ugrađene zaštitne cijevi uvlačile bi se produktne - vodovodne  PEHD DN 110 cijevi </t>
  </si>
  <si>
    <t>Nudi se:</t>
  </si>
  <si>
    <t xml:space="preserve">    DN 100 </t>
  </si>
  <si>
    <t xml:space="preserve">    DN 100x300</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</si>
  <si>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</si>
  <si>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</si>
  <si>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</si>
  <si>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</si>
  <si>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</si>
  <si>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</si>
  <si>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</si>
  <si>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</si>
  <si>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</si>
  <si>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</si>
  <si>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</si>
  <si>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</si>
  <si>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</si>
  <si>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</si>
  <si>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</si>
  <si>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</si>
  <si>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</si>
  <si>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</si>
  <si>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</si>
  <si>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PEHD cijevi, PE 100 za radni tlak PN 10  bara spajati će se elektro spojnicama sa dvostrukim naglavkom.</t>
  </si>
  <si>
    <t>Jednim dijelom trasa cjevovoda prolazi prometnicom gdje je potrebno osigurati zbijenost koja zadovoljava cestovne propise, pa se prema uvjetima provodi zatrpavanje rova kamenim materijalom (cakumpak) ili šljunkom, prema uvjetima nadležne uprave za ceste.</t>
  </si>
  <si>
    <t>2.2.  bušenje ispod lokalnih prometnica i kolnih ulaza</t>
  </si>
  <si>
    <t xml:space="preserve">2.1. Nabava  zaštitnih cijevi i ugradnja  u propisanom padu prema uzdužnom profilu. </t>
  </si>
  <si>
    <r>
      <t>Obračun po m</t>
    </r>
    <r>
      <rPr>
        <sz val="11"/>
        <rFont val="Calibri"/>
        <family val="2"/>
        <charset val="238"/>
      </rPr>
      <t>΄</t>
    </r>
    <r>
      <rPr>
        <sz val="11"/>
        <rFont val="Arial"/>
        <family val="2"/>
        <charset val="238"/>
      </rPr>
      <t xml:space="preserve"> ugrađene zaštitne cijevi UKC DN 160 </t>
    </r>
  </si>
  <si>
    <t>1. Bušenje ispod lokalnih prometnica i kolnih ulaza hidrauličkim bušenjem i ugradnja zaštitnih UKC cijevi DN 160 mm</t>
  </si>
  <si>
    <t>1.1. Izrada betonske podloge  kod nadzemnih hidranata od betona C 12/15 (0,2 m3/hidrantu).</t>
  </si>
  <si>
    <t>1.2. Izrada suhozida od pune opeke oko zasuna hidranta prema tipskom nacrtu.</t>
  </si>
  <si>
    <t>1.3. Opločenje prilaznih staza nadzemnih hidranta.</t>
  </si>
  <si>
    <t>3.  Strojni iskop za ZO i hidrante</t>
  </si>
  <si>
    <t>1. Izrada tipskih armirano - betonskih monolitnih komora unutarnjih veličina</t>
  </si>
  <si>
    <t>Kompletna izvedba zasunskih komora dimenzija i oblika prema tipskim nacrtima od armiranog betona C 25/30 vodonepropusnih svojstava (uz dodatak aditiva). Izrada  treba uslijediti prema priloženim nacrtima oplata i armatura u skladu statičkog proračuna.</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</si>
  <si>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</si>
  <si>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Prolaze cijevi kroz zidove komore  zatvoriti naknadnim betoniranjem oko cijevi sa zavarenom zidnom prirubnicom betonom vodonepropusnih svojstava.</t>
  </si>
  <si>
    <t xml:space="preserve">Unutarnje zidove i dno komore nakon dovršenja i čišćenja premazati dvostrukim duboko penetrirajućim premazom vodonepropusnih svojstava. </t>
  </si>
  <si>
    <t>U ploči dna izvesti sabirnik procjednih voda veličine 40/40/40 cm.</t>
  </si>
  <si>
    <t>Ulaz u okno predviđen je korištenjem kompozitnog okruglog poklopca veličine svijetlog otvora Ø C 625 mm ispitnog opterećenja 40 t, a silazak uz ugradbu ljevano željeznih stupaljki ugrađenih na razmaku 33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</si>
  <si>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</si>
  <si>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</si>
  <si>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1.1. Izrada podloge betonom C 12/15</t>
  </si>
  <si>
    <t>1.2 Izrada dna okana betonom C 25/30</t>
  </si>
  <si>
    <t>1.3 Izrada zidova  betonom C 25/30</t>
  </si>
  <si>
    <t>1.4. Izrada i montaža armirano betonskih monolitnih pokrovnih ploča betonom C 25/30</t>
  </si>
  <si>
    <t>1.5. Ugradba potrebne armature komore prema iskazu armature:</t>
  </si>
  <si>
    <t>B500A - šipke</t>
  </si>
  <si>
    <t>kg</t>
  </si>
  <si>
    <t>B500A - mreže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</si>
  <si>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</si>
  <si>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</si>
  <si>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</si>
  <si>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</si>
  <si>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1.8. Izrada glazure betonom C12/15 na doljnoj polči okna s podom prema sabirniku za vode. Prosječna debljina glazure iznosi 3 cm.</t>
  </si>
  <si>
    <t>1.9. Izolacija pokrovne ploče okna od dva sloja bitumena i jednog sloja bitumenizirane ljepenke.</t>
  </si>
  <si>
    <t>1.10  Ugradba kompozitnih okruglih poklopaca s okvirom. Tipski okrugli poklopac ø C 625 mm za ispitno opterećenje 40t.</t>
  </si>
  <si>
    <t>1.11.Ugradba ljevanih željeznih stupaljki 3 kom/m visine komore</t>
  </si>
  <si>
    <t>1.12. Izrada oslonaca za armature u oknima dimenzija 0,3x0,3x0,3 betonom C25/30</t>
  </si>
  <si>
    <t>2 .  Izvedba oslonaca, obzidavanja  i opločenja nadzemnih hidranata, kao i isporuka sveg potrebnog materijala prema tipskom nacrtu nadzemnog hidranta.</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</si>
  <si>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</si>
  <si>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Broj projekta: 2630/8</t>
  </si>
  <si>
    <r>
      <t>Naručitelj: Vodne Usluge d.o.o.</t>
    </r>
    <r>
      <rPr>
        <sz val="11"/>
        <rFont val="Arial"/>
        <family val="2"/>
        <charset val="238"/>
      </rPr>
      <t xml:space="preserve">                                         </t>
    </r>
  </si>
  <si>
    <t>Nabava, dobava i ugradnja odzračno - dozračne garnitura. U stavku je uključen sav potreban pribor za ugradnju i pripadne ulične kape za odzračno - dozračne garniturue (kom 1).</t>
  </si>
  <si>
    <t>5.1. Elektro T komad</t>
  </si>
  <si>
    <t xml:space="preserve">    DN 110/DN 80 </t>
  </si>
  <si>
    <t>5.2. N – komad, DN 80</t>
  </si>
  <si>
    <t>5.3.Elektro koljeno – komad, DN 80</t>
  </si>
  <si>
    <t>5.4. Spojnica PEHD/LJ.Ž</t>
  </si>
  <si>
    <t xml:space="preserve">    DN 80/DN80</t>
  </si>
  <si>
    <t>DN 80</t>
  </si>
  <si>
    <t>5.7. Nosač i cestovna kapa za odzračno-dozračnu garnituru</t>
  </si>
  <si>
    <t>3.3. Opločenje odzračnih garnitura.</t>
  </si>
  <si>
    <r>
      <t>m</t>
    </r>
    <r>
      <rPr>
        <vertAlign val="superscript"/>
        <sz val="11"/>
        <rFont val="Arial"/>
        <family val="2"/>
        <charset val="238"/>
      </rPr>
      <t>2</t>
    </r>
  </si>
  <si>
    <t>3 .  Izvedba oslonaca  i opločenja odzračnih garnitura, kao i isporuka sveg potrebnog materijala prema tipskom nacrtu odzračne garniture.</t>
  </si>
  <si>
    <t>3.1. Izrada betonske podloge  kod odzračne garniture od betona C 12/15 (0,10 m3/odzračnoj garnituri).</t>
  </si>
  <si>
    <t>kom 1</t>
  </si>
  <si>
    <t xml:space="preserve">3.2. Izrada betonskog ukrućenja betonom C 16/20 (0,1m3/odzračnoj garnituri) oslonaca odzračne garniture koji se ugrađuje na unaprijed pripremljnu  betonsku podlogu u rovu cjevovoda </t>
  </si>
  <si>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</si>
  <si>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</si>
  <si>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</si>
  <si>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dio dionice D 24</t>
  </si>
  <si>
    <t>Novi Glog</t>
  </si>
  <si>
    <t>ZO 17</t>
  </si>
  <si>
    <t>SEKUNDARNA VODOOPSKRBNA MREŽA</t>
  </si>
  <si>
    <t>Općina Sveti Ivan Žabno</t>
  </si>
  <si>
    <t xml:space="preserve">Troškovnik </t>
  </si>
  <si>
    <t>2630/8 Dionica D24, dio     Novi Glog</t>
  </si>
  <si>
    <t>Široki iskop građevne jame  za ZO i hidrante u materijalu "C" kategorije. Radove izvesti ovisno o opremljenosti i tehnologiji rada izvođača za sve dubine prema grafičkim prilozima.</t>
  </si>
  <si>
    <t>3.1. ZO</t>
  </si>
  <si>
    <t>Potrebno je izvesti 1 nadzemni hidrant za koje je potrebno izvesti sljedeće radove:</t>
  </si>
  <si>
    <t>Nabava, trnsport i ugradnja betonskih opločnika (za teški promet)  vel. 10/20/8 cm na pješčanu podlogu debljine 5 cm, te dobro pripremljenu i nabitu podlogu od vibriranog šljunka debljine 40 cm za 1 nadzemni hidrant.</t>
  </si>
  <si>
    <t>Potrebno je izvesti 1 odzračnu garnituru za koju je potrebno izvesti sljedeće radove:</t>
  </si>
  <si>
    <t>Nabava, trnsport i ugradnja betonskih opločnika (za teški promet)  vel. 10/20/8 cm na pješčanu podlogu debljine 5 cm, te dobro pripremljenu i nabitu podlogu od vibriranog šljunka debljine 40 cm za 1 odzračnu garnituru.</t>
  </si>
  <si>
    <t xml:space="preserve">2.2. Elektro - spojnica </t>
  </si>
  <si>
    <t xml:space="preserve">    DN 110</t>
  </si>
  <si>
    <t>2.3. slobodna prirubnica</t>
  </si>
  <si>
    <t>2.4. Elektro - tuljak</t>
  </si>
  <si>
    <t xml:space="preserve">3. Nadzemni hidrant vel.veličine DN 100 s dva priključka tipa B i jednim priljučkom tipa A (1 komad), s lomljivim stupom PN-10, prema DIN-u 3222 ili jednakovrijedna ______________________, barokna izvedba.  </t>
  </si>
  <si>
    <t>3.1. EV zasun (kratki)</t>
  </si>
  <si>
    <t>3.2. Elektro T komad</t>
  </si>
  <si>
    <t>3.3. N komad</t>
  </si>
  <si>
    <t xml:space="preserve">3.4. Elektro - spojnica </t>
  </si>
  <si>
    <t>3.5. slobodna prirubnica</t>
  </si>
  <si>
    <t>3.6. Elektro - tuljak</t>
  </si>
  <si>
    <t>3.7. FF komad</t>
  </si>
  <si>
    <t xml:space="preserve">3.8.  Ugradbena garnitura zasuna </t>
  </si>
  <si>
    <t>3.9.  Ulična kapa zasuna</t>
  </si>
  <si>
    <t xml:space="preserve">3.10. Nadzemni hidrant </t>
  </si>
  <si>
    <t xml:space="preserve">3.11. PEHD cijev </t>
  </si>
  <si>
    <t xml:space="preserve">4.  Odzračno - dozračne garniture DN 80 mm. </t>
  </si>
  <si>
    <t xml:space="preserve">   (elektrospojnica, tuljak, slobodna prirubnica)</t>
  </si>
  <si>
    <t>5.5. PEHD cijev DN 90 za horizontalno izvlačenje OG od cjevovoda, L= 1,00 m</t>
  </si>
  <si>
    <t>5.6. Odzračno - dozračna garnitura s prirubnicom za područje rada 1 - 16 bara</t>
  </si>
  <si>
    <t>dio dionice D24</t>
  </si>
  <si>
    <t>UKUPNO dio dionice D24, (bez PDV-a):</t>
  </si>
  <si>
    <t>dio dionice D 24.1</t>
  </si>
  <si>
    <t>2630/8 Dionica D24.1, dio     Novi Glog</t>
  </si>
  <si>
    <t xml:space="preserve">    DN 100 x 1000 mm</t>
  </si>
  <si>
    <t xml:space="preserve">2.5. COMBI - 3 zasun </t>
  </si>
  <si>
    <t xml:space="preserve">2.6. FFM komad </t>
  </si>
  <si>
    <t xml:space="preserve">2.7. Elektro - spojnica </t>
  </si>
  <si>
    <t>2.8. slobodna prirubnica</t>
  </si>
  <si>
    <t>2.9. Elektro - tuljak</t>
  </si>
  <si>
    <t>1. Osiguranje prometa</t>
  </si>
  <si>
    <t>2. Probni iskop za iznalaženje postojećih instalacija na površini zahvata</t>
  </si>
  <si>
    <t>3. Izrada geodetskog elaborata iskolčenja</t>
  </si>
  <si>
    <t>4. Iskolčenje trase</t>
  </si>
  <si>
    <t>4.1. Vodovodni cjevovodi</t>
  </si>
  <si>
    <t>5. Izrada geodetskog snimka izvedenog  stanja</t>
  </si>
  <si>
    <t>3.  Strojni iskop za hidrante</t>
  </si>
  <si>
    <t>3.1. hidranti</t>
  </si>
  <si>
    <t>Široki iskop građevne jame  za hidrante u materijalu "C" kategorije. Radove izvesti ovisno o opremljenosti i tehnologiji rada izvođača za sve dubine prema grafičkim prilozima.</t>
  </si>
  <si>
    <t>1 .  Izvedba oslonaca, obzidavanja  i opločenja nadzemnih hidranata, kao i isporuka sveg potrebnog materijala prema tipskom nacrtu nadzemnog hidranta.</t>
  </si>
  <si>
    <t>2 .  Izvedba oslonaca  i opločenja odzračnih garnitura, kao i isporuka sveg potrebnog materijala prema tipskom nacrtu odzračne garniture.</t>
  </si>
  <si>
    <t>2.1. Izrada betonske podloge  kod odzračne garniture od betona C 12/15 (0,10 m3/odzračnoj garnituri).</t>
  </si>
  <si>
    <t xml:space="preserve">2.2. Izrada betonskog ukrućenja betonom C 16/20 (0,1m3/odzračnoj garnituri) oslonaca odzračne garniture koji se ugrađuje na unaprijed pripremljnu  betonsku podlogu u rovu cjevovoda </t>
  </si>
  <si>
    <t>2.3. Opločenje odzračnih garnitura.</t>
  </si>
  <si>
    <t>ZO 17 spojno okno</t>
  </si>
  <si>
    <t xml:space="preserve">2.1. Elektro - spojnica </t>
  </si>
  <si>
    <t>2.2. slobodna prirubnica</t>
  </si>
  <si>
    <t>2.3. Elektro - tuljak</t>
  </si>
  <si>
    <t xml:space="preserve">    DN 90/DN80</t>
  </si>
  <si>
    <t>2630/8 Dionica D24.1, dio     Novi Glog, L = 107,88 m</t>
  </si>
  <si>
    <t>Rekapitulacija:</t>
  </si>
  <si>
    <t>2630/8 Dionica D24, dio     Novi Glog, L = 217,05 m</t>
  </si>
  <si>
    <t>1.</t>
  </si>
  <si>
    <t>2.</t>
  </si>
  <si>
    <t>Sveukupno:</t>
  </si>
  <si>
    <t>dio dionice D24.1</t>
  </si>
  <si>
    <t>UKUPNO dio dionice D24.1, (bez PDV-a):</t>
  </si>
  <si>
    <t xml:space="preserve"> 1.1. DN 110 mm; PN 10 bara; </t>
  </si>
  <si>
    <t xml:space="preserve"> 1.2. elektrofuzijskih spojnica sa dvostrukim naglavkom DN 110 mm,  PN 10 bara</t>
  </si>
  <si>
    <t>DN 110 mm; PN 10 bara;  l= 1000 mm</t>
  </si>
  <si>
    <t xml:space="preserve">    DN 160 / DN 110</t>
  </si>
  <si>
    <t xml:space="preserve">    DN 100, L=800 mm</t>
  </si>
  <si>
    <t>2.5. Elektro redukcija</t>
  </si>
  <si>
    <t>2.1.LŽ redukcija 150/100</t>
  </si>
  <si>
    <t>ZO 14 OV spojno okno</t>
  </si>
  <si>
    <t>2.6. FFM komad sa zavarenom prirubnicom</t>
  </si>
  <si>
    <t xml:space="preserve">    DN 150</t>
  </si>
  <si>
    <t>2.7. Q komad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</si>
</sst>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5" formatCode="#,##0.0"/>
  </numFmts>
  <fonts count="24"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sz val="11"/>
      <color rgb="FFFF0000"/>
      <name val="Arial"/>
      <family val="2"/>
      <charset val="238"/>
    </font>
    <font>
      <sz val="11"/>
      <name val="Calibri"/>
      <family val="2"/>
      <charset val="238"/>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312">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0" fontId="2" fillId="0" borderId="0" xfId="0" applyFont="1" applyBorder="1" applyAlignment="1">
      <alignment horizontal="center"/>
    </xf>
    <xf numFmtId="165" fontId="0" fillId="0" borderId="0" xfId="0" applyNumberFormat="1" applyBorder="1"/>
    <xf numFmtId="2" fontId="4" fillId="0" borderId="0" xfId="0" applyNumberFormat="1" applyFont="1" applyAlignment="1">
      <alignment horizontal="justify" wrapText="1"/>
    </xf>
    <xf numFmtId="4" fontId="5" fillId="0" borderId="0" xfId="0" applyNumberFormat="1" applyFont="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4" fontId="4"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4" fontId="5" fillId="0" borderId="0" xfId="0" applyNumberFormat="1" applyFont="1" applyAlignment="1">
      <alignment horizontal="center"/>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1" fontId="11" fillId="0" borderId="5" xfId="0" applyNumberFormat="1" applyFont="1" applyBorder="1" applyAlignment="1">
      <alignment horizontal="center" vertical="center"/>
    </xf>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0" fillId="0" borderId="0" xfId="0" applyNumberFormat="1" applyBorder="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2" fontId="5" fillId="0" borderId="0" xfId="0" applyNumberFormat="1" applyFont="1" applyFill="1" applyAlignment="1">
      <alignment horizontal="left" vertical="top"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2" fontId="2" fillId="0" borderId="0" xfId="0" applyNumberFormat="1" applyFont="1" applyBorder="1" applyAlignment="1">
      <alignment horizontal="center"/>
    </xf>
    <xf numFmtId="0" fontId="2" fillId="0" borderId="0" xfId="0" applyNumberFormat="1" applyFont="1" applyAlignment="1">
      <alignment horizontal="center" wrapText="1"/>
    </xf>
    <xf numFmtId="2" fontId="2" fillId="0" borderId="0" xfId="0" applyNumberFormat="1" applyFont="1" applyFill="1" applyBorder="1" applyAlignment="1">
      <alignment horizontal="center" vertical="center"/>
    </xf>
    <xf numFmtId="0" fontId="0" fillId="0" borderId="0" xfId="0" applyFill="1"/>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164" fontId="4" fillId="0" borderId="1" xfId="2" applyFont="1" applyBorder="1" applyAlignment="1">
      <alignment horizontal="right"/>
    </xf>
    <xf numFmtId="164" fontId="4" fillId="0" borderId="0" xfId="2" applyFont="1" applyAlignment="1">
      <alignment horizontal="center"/>
    </xf>
    <xf numFmtId="164" fontId="4" fillId="0" borderId="0" xfId="2" applyFont="1" applyBorder="1" applyAlignment="1">
      <alignment horizontal="center"/>
    </xf>
    <xf numFmtId="2" fontId="11" fillId="0" borderId="0" xfId="0" applyNumberFormat="1" applyFont="1" applyAlignment="1">
      <alignment horizontal="center" vertical="center"/>
    </xf>
    <xf numFmtId="4" fontId="21" fillId="0" borderId="0" xfId="0" applyNumberFormat="1" applyFont="1" applyBorder="1" applyAlignment="1">
      <alignment horizontal="right" vertical="center"/>
    </xf>
    <xf numFmtId="1" fontId="6" fillId="0" borderId="0" xfId="0" applyNumberFormat="1" applyFont="1" applyAlignment="1">
      <alignment horizontal="center"/>
    </xf>
    <xf numFmtId="16" fontId="5" fillId="0" borderId="0" xfId="0" applyNumberFormat="1" applyFont="1" applyAlignment="1">
      <alignment horizontal="justify" vertical="center"/>
    </xf>
    <xf numFmtId="1" fontId="2" fillId="0" borderId="0" xfId="0" applyNumberFormat="1" applyFont="1" applyAlignment="1">
      <alignment horizontal="center"/>
    </xf>
    <xf numFmtId="0" fontId="5" fillId="0" borderId="0" xfId="0" applyFont="1" applyAlignment="1">
      <alignment horizontal="left"/>
    </xf>
    <xf numFmtId="1" fontId="2" fillId="0" borderId="0" xfId="0" applyNumberFormat="1" applyFont="1" applyAlignment="1">
      <alignment horizontal="left"/>
    </xf>
    <xf numFmtId="0" fontId="2" fillId="0" borderId="0" xfId="0" applyFont="1" applyAlignment="1">
      <alignment horizontal="left"/>
    </xf>
    <xf numFmtId="4" fontId="2" fillId="0" borderId="0" xfId="0" applyNumberFormat="1" applyFont="1" applyAlignment="1">
      <alignment horizontal="left"/>
    </xf>
    <xf numFmtId="2" fontId="2" fillId="0" borderId="0" xfId="0" applyNumberFormat="1" applyFont="1" applyAlignment="1">
      <alignment horizontal="center"/>
    </xf>
    <xf numFmtId="4" fontId="13" fillId="0" borderId="1" xfId="0" applyNumberFormat="1" applyFont="1" applyBorder="1" applyAlignment="1">
      <alignment horizontal="center"/>
    </xf>
    <xf numFmtId="4" fontId="13" fillId="0" borderId="0" xfId="0" applyNumberFormat="1" applyFont="1" applyAlignment="1">
      <alignment horizontal="center"/>
    </xf>
    <xf numFmtId="2" fontId="2" fillId="0" borderId="0" xfId="0" applyNumberFormat="1" applyFont="1" applyAlignment="1">
      <alignment horizontal="center" wrapText="1"/>
    </xf>
    <xf numFmtId="1" fontId="21" fillId="0" borderId="0" xfId="0" applyNumberFormat="1" applyFont="1" applyAlignment="1">
      <alignment horizontal="center" vertical="center"/>
    </xf>
    <xf numFmtId="0" fontId="2" fillId="0" borderId="0" xfId="0" applyFont="1" applyAlignment="1">
      <alignment horizontal="center" vertical="center" wrapText="1"/>
    </xf>
    <xf numFmtId="0" fontId="22" fillId="0" borderId="0" xfId="0" applyFont="1" applyAlignment="1">
      <alignment horizontal="justify"/>
    </xf>
    <xf numFmtId="2" fontId="2" fillId="0" borderId="1" xfId="0" applyNumberFormat="1" applyFont="1" applyBorder="1" applyAlignment="1">
      <alignment horizontal="center" vertical="center" wrapText="1"/>
    </xf>
    <xf numFmtId="1" fontId="5" fillId="0" borderId="0" xfId="0" applyNumberFormat="1" applyFont="1" applyAlignment="1">
      <alignment wrapText="1"/>
    </xf>
    <xf numFmtId="2" fontId="2" fillId="0" borderId="1" xfId="0" applyNumberFormat="1" applyFont="1" applyBorder="1" applyAlignment="1">
      <alignment horizontal="center" wrapText="1"/>
    </xf>
    <xf numFmtId="2" fontId="5" fillId="0" borderId="0" xfId="0" applyNumberFormat="1" applyFont="1" applyAlignment="1">
      <alignment vertical="top" wrapText="1"/>
    </xf>
    <xf numFmtId="49" fontId="5" fillId="0" borderId="0" xfId="0" applyNumberFormat="1" applyFont="1" applyAlignment="1">
      <alignment horizontal="right" vertical="justify"/>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Alignment="1">
      <alignment horizontal="justify"/>
    </xf>
    <xf numFmtId="0" fontId="4" fillId="0" borderId="0" xfId="0" applyFont="1" applyBorder="1" applyAlignment="1">
      <alignment horizontal="left" vertical="center" wrapText="1"/>
    </xf>
    <xf numFmtId="0" fontId="23" fillId="0" borderId="0" xfId="0" applyFont="1" applyFill="1"/>
    <xf numFmtId="4" fontId="4" fillId="0" borderId="1" xfId="0" applyNumberFormat="1" applyFont="1" applyBorder="1" applyAlignment="1">
      <alignment horizontal="center" vertical="center" wrapText="1"/>
    </xf>
    <xf numFmtId="0" fontId="4" fillId="0" borderId="0" xfId="0" applyFont="1" applyBorder="1" applyAlignment="1"/>
    <xf numFmtId="0" fontId="11" fillId="0" borderId="0" xfId="0" applyFont="1" applyBorder="1" applyAlignment="1"/>
    <xf numFmtId="1" fontId="14" fillId="0" borderId="0" xfId="0" applyNumberFormat="1" applyFont="1" applyBorder="1" applyAlignment="1">
      <alignment horizontal="center"/>
    </xf>
    <xf numFmtId="0" fontId="13" fillId="0" borderId="0" xfId="0" applyFont="1" applyBorder="1" applyAlignment="1"/>
    <xf numFmtId="4" fontId="13" fillId="0" borderId="0" xfId="0" applyNumberFormat="1" applyFont="1" applyBorder="1" applyAlignment="1"/>
    <xf numFmtId="0" fontId="7" fillId="0" borderId="0" xfId="0" applyFont="1" applyBorder="1" applyAlignment="1"/>
    <xf numFmtId="0" fontId="4" fillId="0" borderId="0" xfId="0" applyFont="1" applyBorder="1" applyAlignment="1">
      <alignment horizontal="left" wrapText="1"/>
    </xf>
    <xf numFmtId="0" fontId="20" fillId="0" borderId="1" xfId="0" applyFont="1" applyBorder="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justify"/>
    </xf>
    <xf numFmtId="1" fontId="21" fillId="0" borderId="1" xfId="0" applyNumberFormat="1" applyFont="1" applyBorder="1" applyAlignment="1">
      <alignment horizontal="center" vertical="center"/>
    </xf>
    <xf numFmtId="0" fontId="21" fillId="0" borderId="1" xfId="0" applyFont="1" applyBorder="1"/>
    <xf numFmtId="4" fontId="21" fillId="0" borderId="1" xfId="0" applyNumberFormat="1" applyFont="1" applyBorder="1" applyAlignment="1">
      <alignment horizontal="center" vertical="center"/>
    </xf>
    <xf numFmtId="1" fontId="21" fillId="0" borderId="0" xfId="0" applyNumberFormat="1" applyFont="1" applyAlignment="1">
      <alignment horizontal="right" vertical="center"/>
    </xf>
    <xf numFmtId="2" fontId="5" fillId="0" borderId="0" xfId="0" applyNumberFormat="1" applyFont="1" applyAlignment="1">
      <alignment horizontal="left" wrapText="1"/>
    </xf>
    <xf numFmtId="2" fontId="2" fillId="0" borderId="0" xfId="0" applyNumberFormat="1" applyFont="1" applyAlignment="1">
      <alignment horizontal="left" wrapText="1"/>
    </xf>
    <xf numFmtId="4" fontId="2" fillId="0" borderId="0" xfId="0" applyNumberFormat="1" applyFont="1" applyAlignment="1">
      <alignment horizontal="left" wrapText="1"/>
    </xf>
    <xf numFmtId="0" fontId="4" fillId="0" borderId="0" xfId="0" applyFont="1" applyBorder="1" applyAlignment="1">
      <alignment horizontal="left" vertical="center" wrapText="1"/>
    </xf>
    <xf numFmtId="0" fontId="4" fillId="0" borderId="0" xfId="0" applyFont="1" applyBorder="1" applyAlignment="1">
      <alignment horizontal="left"/>
    </xf>
  </cellXfs>
  <cellStyles count="3">
    <cellStyle name="Comma" xfId="2" builtinId="3"/>
    <cellStyle name="Normal" xfId="0" builtinId="0"/>
    <cellStyle name="Normal 2" xfId="1" xr:uid="{00000000-0005-0000-0000-00000000000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0</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2828925"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754</xdr:row>
      <xdr:rowOff>144066</xdr:rowOff>
    </xdr:from>
    <xdr:to>
      <xdr:col>7</xdr:col>
      <xdr:colOff>606425</xdr:colOff>
      <xdr:row>756</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217380741"/>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C1283C11-EF36-4F7F-A8E2-B268CDCF2C8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E1D7DAFD-1008-4B76-9BAA-F2E4128E7CE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257175</xdr:colOff>
      <xdr:row>3</xdr:row>
      <xdr:rowOff>95250</xdr:rowOff>
    </xdr:to>
    <xdr:grpSp>
      <xdr:nvGrpSpPr>
        <xdr:cNvPr id="4" name="Group 3">
          <a:extLst>
            <a:ext uri="{FF2B5EF4-FFF2-40B4-BE49-F238E27FC236}">
              <a16:creationId xmlns:a16="http://schemas.microsoft.com/office/drawing/2014/main" id="{378EAE85-6580-4273-9993-95DD42E7831F}"/>
            </a:ext>
          </a:extLst>
        </xdr:cNvPr>
        <xdr:cNvGrpSpPr>
          <a:grpSpLocks noChangeAspect="1"/>
        </xdr:cNvGrpSpPr>
      </xdr:nvGrpSpPr>
      <xdr:grpSpPr bwMode="auto">
        <a:xfrm>
          <a:off x="4752975" y="266700"/>
          <a:ext cx="3086100" cy="400050"/>
          <a:chOff x="467" y="27"/>
          <a:chExt cx="229" cy="41"/>
        </a:xfrm>
      </xdr:grpSpPr>
      <xdr:sp macro="" textlink="">
        <xdr:nvSpPr>
          <xdr:cNvPr id="5" name="AutoShape 2">
            <a:extLst>
              <a:ext uri="{FF2B5EF4-FFF2-40B4-BE49-F238E27FC236}">
                <a16:creationId xmlns:a16="http://schemas.microsoft.com/office/drawing/2014/main" id="{E1EDB3D0-78BD-4299-B790-3EC48B89B694}"/>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180393C-5A92-4847-90F7-DBCE8FA9C086}"/>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CB104CDB-E873-49F0-B1FF-FBFE20AAED2F}"/>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1B11477D-F958-4B40-AA9F-196C62ECC43A}"/>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9AA5D46-DE5A-4B64-900B-DD1EA551684A}"/>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683FD3F-0F4B-4EE5-8955-3D0DA5E807C3}"/>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7392FCF1-7753-4ED3-8126-EB8469C7F30E}"/>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C9CB9CFC-240C-408B-8E99-9172FF24F564}"/>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9DF3A6E9-7AB1-4594-ABD7-4A465F43287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A2A3659-35DC-455C-BF4E-322B8A18C4EF}"/>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2FA4F3E8-10FA-4B60-BC90-CEAB46A95EC7}"/>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55A1384D-2C2B-4086-9F12-9D0F91350BF8}"/>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3EFE9E70-9FF3-4675-8501-3D63227FB451}"/>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B4E09B2A-82C9-4F31-B566-740DAA94459A}"/>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E625EF38-9AD4-4C74-9903-863E51B8F8C8}"/>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30932520-6177-4748-8E73-9084E8191E9A}"/>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BC1BEF08-9D85-4917-8D28-03B73919774F}"/>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976C942F-8E42-413A-845E-FCDBD9421812}"/>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B9AF050C-41C9-406A-9EA1-36959E9F0E5D}"/>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C20382E1-BECE-439A-86A9-BAF00ABC9F8F}"/>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CC519F05-06D9-4D06-ABDC-B3FD5D5F7F1F}"/>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79411D2A-8E98-4C27-9A0F-3BB191745081}"/>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8107055-388D-4A6B-88D1-1A76640505D5}"/>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E54E551C-F298-4ABC-A566-A815CF500DC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635B80D0-EE3F-41F7-92E8-774DCC8CA5CB}"/>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FF6609AD-A682-4695-975B-91ACE18BC531}"/>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298293AB-E5BC-4758-81B8-3BFF3985662F}"/>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1731C366-A0FC-45F2-964B-AB51D4EA3C9B}"/>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EE722967-498E-411C-BD00-3ABE36E50734}"/>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8FAC9E92-E03F-498E-B583-124DA6C68E64}"/>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DCA600E6-3D14-4875-B118-0102E1256E91}"/>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176E1ACF-4C91-42B3-963A-F6E81FA1E54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375CEFC9-7FCF-4E4A-9413-DEB7865D2465}"/>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3AC64A57-1AA9-4354-9027-06104ED18E39}"/>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775F6608-7235-48DB-9A81-183B9B34F222}"/>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A397D610-74F6-4FA0-8A04-F3A204DE5FBA}"/>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DA7AA772-3F61-4587-8388-68FF3A3F7D4A}"/>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EEA75C0A-ACDA-470B-9164-D61013C1BF77}"/>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BC805939-CE3E-467F-A136-3C521F9C4821}"/>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368C3F79-4A30-470C-A729-D5CAEC2973A9}"/>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24FB8142-4446-4595-9FB5-9D331EAB7B1E}"/>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FFB79D69-EE1E-439F-A529-D9823023DC5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4308701F-5933-4444-8CD9-680E3CC62759}"/>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8E2F8B42-29D6-4797-8C2E-D923523E043E}"/>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7B9CBF8A-8A95-4442-B4CE-0856E7D17617}"/>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A052CFD4-752D-4EFF-AAAD-BE632B7EFE33}"/>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9CA392BE-758A-4B6A-A070-7699C4E9F447}"/>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51D96954-5BEC-4D43-BB04-6339CAD24B8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A60AD1DF-B90E-4E79-BBD7-367A2460B23A}"/>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6BC070AF-F273-4535-9338-36F7FF8E6532}"/>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B8BF650A-17F2-4DC6-85A5-9FA5354C7805}"/>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E9B8EA5C-740E-4CFB-850A-D0D44975BF7F}"/>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901720A6-4B1D-4082-AD64-2D72C83464BD}"/>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B338EA27-DED0-4330-A261-D4CF2B6E716B}"/>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E57A7458-D2AE-4DBD-B208-C03C1ADC0DB6}"/>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3C1F942B-0B2C-4BB1-ADEE-CDFAB5015D1A}"/>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D88E18D4-8042-44AC-8DF7-E4263BB2047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8411DFFD-8FBF-4F01-B511-A62C5515581C}"/>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A24FB72D-5F73-49AF-9C92-5037B8EB6A41}"/>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71560F3-563A-4666-AB42-8E7F67166552}"/>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BA659E98-526E-41D0-A97E-5B0AB609EE5E}"/>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6AA458A0-D75B-4B94-81FC-1A3F63BA2586}"/>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B55DCB4B-AB21-4515-97E3-5552B9E0D868}"/>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B11B7A0-CBE5-492A-921F-715D01AE00DA}"/>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7C665DC2-0A49-4EA2-9A34-176072568E1C}"/>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5266219D-ED7C-4ADC-9681-DF42FD99468E}"/>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EEF8CCBF-EA9B-4FAE-8AAE-D69A7BE441CB}"/>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760EED43-7851-4FB2-94F8-A3F6D4B80CBA}"/>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404B8582-642F-41A4-B4F7-457D3DF0C265}"/>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50DD91C0-3A12-4992-AFE1-A6EAE331702B}"/>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3E035991-F471-47B7-A1C8-3EA1F7CAE0F8}"/>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48638038-5288-417A-8816-FE03E46889FC}"/>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41B33871-CF1F-48B2-869B-1E3BDC480B31}"/>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79BBCFA0-1828-4538-A4F7-F15830A482FE}"/>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C49BB511-15F6-40BF-9AB0-3FDC18C42671}"/>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3939C9E7-7BEC-4991-A3B4-5C40369284DB}"/>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1ABEBAA8-7ECA-4526-96F8-CF80FD386B92}"/>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D43FDB4E-7EF4-45CF-BA0C-14A478DB1443}"/>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5A36E79B-2D90-4DC6-ACA6-4C5D825473DA}"/>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215C9B3E-FF80-4883-942D-4919CA21B14C}"/>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D51863D4-286D-46D5-9612-E01288D15295}"/>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D66EBEEF-7ABA-4B52-9A97-F3E9C900D56B}"/>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B9B0F288-9576-40B0-BF7C-A24EDCB07547}"/>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2CF354C3-512E-45CC-9E47-F61ED098398C}"/>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4E8D9EBE-B799-490C-B9A7-E1AA983E812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CB7A202D-597B-41AA-AECF-D43D4716103D}"/>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386AD847-D452-409C-B3EE-5FF50283C1D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BF94674-9AD5-4D39-8F06-59F7A2D3EE4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E33405F6-3BD0-4445-8B83-303FCD3D8399}"/>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68C7E18C-7C39-41AA-BAF2-429CD2073FFF}"/>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A0E2FDBD-B335-4F51-9D69-2984C763FA49}"/>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81655C82-D5ED-44A9-9C71-E397B273807F}"/>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CD15AC7A-3357-40E3-9C7E-53F350FEEDB5}"/>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3BD763CE-3912-4509-AA97-B16FDA6BF884}"/>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2C273536-3FDD-4AB2-8562-442A268B2D65}"/>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DC16C492-2BA6-4CE1-B341-08A4B0243204}"/>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EEE9F56A-DB47-4BFA-AB45-610CB65A441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9470D5FB-75D0-4AAB-885A-566A9A700D13}"/>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6F9512D-603C-4DCD-AE9C-E6827E4BF958}"/>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FE568098-95DB-434A-A113-1092844784CD}"/>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5EACFBA0-DF29-4709-90B6-3AED91C27FB3}"/>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DBD5A5F9-DBBA-4660-A4D5-6C56BAFB8B3A}"/>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C98892AB-2C0F-42BA-8900-CCCA87709AB6}"/>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1B282849-EAC8-4882-9B14-96959F72AFE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DC98E949-F58E-4D9F-89FD-89AD29B22162}"/>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8D095BEC-885E-47F4-B69A-037F4853D982}"/>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760380AD-198D-4D88-A8D6-A1F8448D038C}"/>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F11006DA-A833-4B89-A0BA-192A45D38EB5}"/>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67738CF6-FFE1-4B33-A78A-2D448D05B24C}"/>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8B5E962B-EC31-4163-8155-B4400B6BD93C}"/>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9BB8D62C-001F-4755-829C-8009DFA78E84}"/>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C7514247-68FB-46F4-AD8F-75CB2CD28593}"/>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4A837EAD-DDA3-4004-A9D8-80B70D3E686C}"/>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FB8114C2-84ED-4D6D-ABE3-6475EF93E1D9}"/>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3C389F6-B69B-4386-A117-A5712AA1CD84}"/>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657</xdr:row>
      <xdr:rowOff>144066</xdr:rowOff>
    </xdr:from>
    <xdr:to>
      <xdr:col>7</xdr:col>
      <xdr:colOff>606425</xdr:colOff>
      <xdr:row>659</xdr:row>
      <xdr:rowOff>173434</xdr:rowOff>
    </xdr:to>
    <xdr:grpSp>
      <xdr:nvGrpSpPr>
        <xdr:cNvPr id="120" name="Group 3">
          <a:extLst>
            <a:ext uri="{FF2B5EF4-FFF2-40B4-BE49-F238E27FC236}">
              <a16:creationId xmlns:a16="http://schemas.microsoft.com/office/drawing/2014/main" id="{C444972F-BB1D-4210-B5D3-8AFE47B678E0}"/>
            </a:ext>
          </a:extLst>
        </xdr:cNvPr>
        <xdr:cNvGrpSpPr>
          <a:grpSpLocks noChangeAspect="1"/>
        </xdr:cNvGrpSpPr>
      </xdr:nvGrpSpPr>
      <xdr:grpSpPr bwMode="auto">
        <a:xfrm>
          <a:off x="4654550" y="191415591"/>
          <a:ext cx="2486025" cy="410368"/>
          <a:chOff x="467" y="27"/>
          <a:chExt cx="229" cy="41"/>
        </a:xfrm>
      </xdr:grpSpPr>
      <xdr:sp macro="" textlink="">
        <xdr:nvSpPr>
          <xdr:cNvPr id="121" name="AutoShape 2">
            <a:extLst>
              <a:ext uri="{FF2B5EF4-FFF2-40B4-BE49-F238E27FC236}">
                <a16:creationId xmlns:a16="http://schemas.microsoft.com/office/drawing/2014/main" id="{9D486AC4-EDDF-4443-A50F-38888C1DA21E}"/>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2BF44D4F-0317-453C-912E-D634DB8EED23}"/>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CD018E6A-A7D2-49BA-89EF-FBEADA492D7B}"/>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C4B56B9D-CD1D-434D-8679-5857CC0A1033}"/>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5DE79150-E297-4B0C-B30F-0D4BC44377DB}"/>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DD74E84D-0E92-4DE6-AD2C-82096B1CD24D}"/>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A795B766-11CB-436F-8AA6-EC571256AFD3}"/>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9692CBBE-717D-40BC-9FE6-7F714A614EC7}"/>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A835EFE5-39A3-4308-A693-1C4965464E7F}"/>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99049B4-E390-4420-B3DD-924C86B6F721}"/>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BAFBD9BC-CA07-4DA9-8C07-458F2115AC09}"/>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44E023D5-BC55-47DF-8DFC-EDF5390A9134}"/>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53FC5269-B6BD-48D1-BB9C-BFB1F926AE55}"/>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4FD47314-7C82-4464-900F-142AA893A515}"/>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AF76A5CE-8527-48D0-A6C9-0B2287E087BA}"/>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4C283847-ACE6-48E5-8E10-7771A5910D66}"/>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FFD900D8-5D86-4CA7-91B0-D30713A5AAA3}"/>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F8DC9633-5635-4278-8702-EE5DB65EB81A}"/>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38E247CC-9273-42EB-8B04-7B233917EEBB}"/>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BFE82490-0437-41F9-99A8-5DEE65220639}"/>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13ED9DCB-821A-4575-947D-0E3097B5D289}"/>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8D2323DF-A098-45E0-B618-03B03526A42C}"/>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BCD65B94-40AD-457F-83DC-22A31B988B1D}"/>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A480EAA8-FE00-419D-96BD-7E4EF63CDAEB}"/>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C913CEC1-4CF1-4CAD-BC39-DE064A461A15}"/>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7146FA3F-DD87-4FBB-A3CE-9C43CD0541CF}"/>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1AC4524D-DA34-4899-9171-373501058E38}"/>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C4AFB2FE-11E4-4DC5-854F-9FDF36E65C2C}"/>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6FB3170-5E00-4781-9658-75FA96744126}"/>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DADDB4F6-E18F-423F-92D5-04BE08F9F4AF}"/>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3CC44B69-F312-476A-82F9-1214279647F1}"/>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2D7705DC-8CAF-454E-B095-7F2D5B1FAB45}"/>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DD09938D-9CBD-4B2D-B22B-45401D89544B}"/>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377029F6-44AE-43A6-99C4-6680C1F0C57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6838D8BF-F571-420B-86E6-B81A585BC8B5}"/>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A5271ED8-D6AE-4C21-B5EE-4D0245719693}"/>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4EF59C31-0845-40CB-AE29-DABAFD380F4F}"/>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C514ED44-9119-4F42-AF63-C40F89DACD58}"/>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D6FFB533-89F3-46D4-BF4A-20D05E4A7B33}"/>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F6166164-257F-4925-86D0-1DB0A484671D}"/>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386C1290-EB57-4D4A-AC23-36081823BE9F}"/>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D5D0907-E0A8-4D54-979E-7D81FBDD6076}"/>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70CC8304-6099-4EF8-A8A2-E864A7C17183}"/>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2FB4E8B5-0763-4892-AEC7-461E9882B62A}"/>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C46A6133-AC43-4E70-B862-D879DBC6E249}"/>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2BF709E1-01BB-4AFD-B7D4-79B857C18129}"/>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F45DA233-4406-4308-A429-4C3D30EAECF8}"/>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3750C7A3-B37D-440A-8A6B-CA621D4FC504}"/>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64C02265-5011-4ADC-A23C-D21428CCA863}"/>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B43AD04D-0D23-40DB-80D1-3C16AC75FA4B}"/>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8F7210AB-59CF-48BD-87BB-408411F07D87}"/>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D7BC524C-5011-4BE9-8883-0352ED94449E}"/>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FB3CECB2-27AA-4975-8D6C-C4FA2D9E4F71}"/>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23F49E72-0717-4DC8-8676-E84EEE170EA6}"/>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E61C5DA3-EBA4-4781-838A-DF1E2E568E46}"/>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A01CC182-AE00-4026-B7A5-462CA0960145}"/>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9F6EFFAB-82C8-4AD5-8D8D-2562BD4BFC44}"/>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EBE46E38-F5D0-4D4C-AFB1-C46E3E9A9957}"/>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10D431BE-FBCA-4597-A66F-C1235965AEA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B577A04-6391-417A-91B4-FAB43C0C15C1}"/>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9604165-B8E1-47B8-88B6-9990DA42B57C}"/>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8279D66B-6BB9-4A0A-9C28-82CF904190DE}"/>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97BA1354-A007-4730-BC2A-6218111E3FE9}"/>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6F819FAB-83ED-4857-AF79-D9789C7ABCBE}"/>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AC0D9501-C735-46AF-BAAA-47565790221B}"/>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ECEC55FA-C9DB-4858-B597-CB8807A9722B}"/>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384A192C-96D0-47BB-81CC-9FEF16AA62F7}"/>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12B0D4C9-80ED-45BA-A9B6-30F31951C10D}"/>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3F24CF6F-FFF8-4B5E-9625-4DC6ACDD5CA6}"/>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798836C5-5CFF-40FF-B117-16C344BB1284}"/>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676C36A8-B194-4ABE-B2B4-0CB043707ADD}"/>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D9697EB8-99D7-4C7A-AF53-73A4F55F6996}"/>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4D0FE078-4228-4272-8D7B-F125078C69BB}"/>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DB68F678-DC69-4567-9DD6-83E1765979C7}"/>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1CCC1BFF-6E5C-42B0-BA77-25FC80059E86}"/>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51B35EC1-850E-4C49-B33E-6407470117B7}"/>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DCE56EDD-88E0-4FB6-86C5-F205BD6AA861}"/>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148417B0-C4D3-4997-8D36-348B5F2C700C}"/>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6DB0DD08-9E1F-430B-B0D9-FDAD28706CDA}"/>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DBBC0362-C42D-4F79-9655-4641F557AD44}"/>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81116EFE-E671-46BA-902B-D27FCB5F2B03}"/>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2AC6A45F-4193-4EA3-8FCA-4D9719544E6F}"/>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42B065CC-008B-498E-8952-B5854BBDBB31}"/>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F42D4D38-9A90-4195-86AE-0867ECD6D432}"/>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88B53619-D5CB-4D17-BFB1-3CAC43614C9C}"/>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736368AA-6680-4740-A0BD-55AC163970B7}"/>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514F5BB1-5C54-474D-8054-3D15BF33EFD7}"/>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371295C7-988D-4FD7-9B78-A90890AFA84A}"/>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95C41531-804E-43FB-BC98-A59770B96B93}"/>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767910CE-AC5A-4A16-8130-682C43CCBB2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76C5A123-301C-452F-94BE-71560F40287C}"/>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D4EE3E6B-D102-4A21-B9BE-7D4955A890CE}"/>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E6FF5DF9-451C-463C-8324-05BD7C4387F7}"/>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5A131F1-D6AE-4DAA-821E-B4B47323A9F3}"/>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FB700B6B-E0DE-4459-A86A-42C4A086FEE2}"/>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95A09B86-4B46-4B37-8B4E-FA4A9D0731CD}"/>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9C7545C5-84D9-4233-A22E-A20E48955D4B}"/>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7F47DE0D-ADCC-4B91-BE9D-58022E48CB04}"/>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9912759A-76FE-4B58-A67B-2AD89645ECA9}"/>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E6CD9542-8B89-466F-B12D-9B67C634D31F}"/>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5C7E45CC-DF18-4153-92A2-728BEA64D20A}"/>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F68C8061-CC6A-4116-A610-1C104C03CFA4}"/>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47D829BF-185A-4DBC-ADC0-1936D0060B8F}"/>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376E3821-17A6-4696-B841-E72ACA95FA96}"/>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2BC6317D-A263-40E6-9E4F-AF5D9AF959BF}"/>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771A0139-9EB7-428E-8936-3866496F65D9}"/>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E5889661-9C4D-4357-829C-C805AF1934C2}"/>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5DC6E162-A8CD-41BD-97DF-AAC1FBB5889F}"/>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26D08BB0-71AF-4C03-B3DC-1C193950E8BA}"/>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2B458EE6-3379-4593-B9CB-BDD06EB36973}"/>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E14A8AE1-6D17-43C0-B248-C0E6C0E1544C}"/>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2DD00E8-3FD7-4D71-84D4-933A423AF784}"/>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B017F070-1A25-4DD0-B302-25999BD0CA4F}"/>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78F308CB-D8EA-491B-98A8-1E0D9706DC5E}"/>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BAEADEA-2F58-4647-A4FF-8AD271C85847}"/>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F2B35317-B82C-4841-B347-D5EE1290D21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88C00DDA-0AFA-4BF6-9654-4919EBB9203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826"/>
  <sheetViews>
    <sheetView topLeftCell="A289" zoomScaleNormal="100" workbookViewId="0">
      <selection activeCell="H434" sqref="H434"/>
    </sheetView>
  </sheetViews>
  <sheetFormatPr defaultRowHeight="15" x14ac:dyDescent="0.25"/>
  <cols>
    <col min="1" max="1" width="5.7109375" style="2" customWidth="1"/>
    <col min="2" max="2" width="60.7109375" style="7" customWidth="1"/>
    <col min="3" max="3" width="1.7109375" style="95" customWidth="1"/>
    <col min="4" max="4" width="10.7109375" style="162" customWidth="1"/>
    <col min="5" max="5" width="1.7109375" style="108" customWidth="1"/>
    <col min="6" max="6" width="15.7109375" style="212" customWidth="1"/>
    <col min="7" max="7" width="1.7109375" style="109" customWidth="1"/>
    <col min="8" max="8" width="15.7109375" style="110" customWidth="1"/>
  </cols>
  <sheetData>
    <row r="1" spans="1:8" x14ac:dyDescent="0.25">
      <c r="B1" s="3"/>
      <c r="C1" s="94"/>
      <c r="D1" s="159"/>
      <c r="E1" s="106"/>
      <c r="F1" s="142"/>
      <c r="G1" s="118"/>
      <c r="H1" s="114"/>
    </row>
    <row r="2" spans="1:8" x14ac:dyDescent="0.25">
      <c r="A2" s="40"/>
      <c r="B2" s="3"/>
      <c r="C2" s="94"/>
      <c r="D2" s="159"/>
      <c r="E2" s="106"/>
      <c r="F2" s="142"/>
      <c r="G2" s="118"/>
      <c r="H2" s="114"/>
    </row>
    <row r="3" spans="1:8" x14ac:dyDescent="0.25">
      <c r="B3" s="103" t="s">
        <v>315</v>
      </c>
      <c r="C3" s="96"/>
      <c r="D3" s="149"/>
      <c r="E3" s="107"/>
      <c r="F3" s="142"/>
      <c r="G3" s="143"/>
      <c r="H3" s="144"/>
    </row>
    <row r="4" spans="1:8" x14ac:dyDescent="0.25">
      <c r="A4" s="103"/>
      <c r="B4" s="4"/>
      <c r="C4" s="96"/>
      <c r="D4" s="149"/>
      <c r="E4" s="107"/>
      <c r="F4" s="142"/>
      <c r="G4" s="143"/>
      <c r="H4" s="144"/>
    </row>
    <row r="5" spans="1:8" x14ac:dyDescent="0.25">
      <c r="B5" s="310" t="s">
        <v>313</v>
      </c>
      <c r="C5" s="310"/>
      <c r="D5" s="310"/>
      <c r="E5" s="310"/>
      <c r="F5" s="310"/>
      <c r="G5" s="310"/>
      <c r="H5" s="310"/>
    </row>
    <row r="6" spans="1:8" x14ac:dyDescent="0.25">
      <c r="B6" s="5" t="s">
        <v>314</v>
      </c>
      <c r="C6" s="286"/>
      <c r="D6" s="286"/>
      <c r="E6" s="286"/>
      <c r="F6" s="42"/>
      <c r="G6" s="286"/>
      <c r="H6" s="286"/>
    </row>
    <row r="7" spans="1:8" x14ac:dyDescent="0.25">
      <c r="B7" s="287" t="s">
        <v>316</v>
      </c>
      <c r="C7" s="286"/>
      <c r="D7" s="286"/>
      <c r="E7" s="286"/>
      <c r="F7" s="42"/>
      <c r="G7" s="286"/>
      <c r="H7" s="286"/>
    </row>
    <row r="8" spans="1:8" x14ac:dyDescent="0.25">
      <c r="B8" s="205"/>
      <c r="C8" s="253"/>
      <c r="D8" s="253"/>
      <c r="E8" s="253"/>
      <c r="F8" s="42"/>
      <c r="G8" s="253"/>
      <c r="H8" s="253"/>
    </row>
    <row r="9" spans="1:8" x14ac:dyDescent="0.25">
      <c r="B9" s="104" t="s">
        <v>3</v>
      </c>
      <c r="D9" s="160" t="s">
        <v>191</v>
      </c>
      <c r="E9" s="111" t="s">
        <v>191</v>
      </c>
      <c r="F9" s="210"/>
      <c r="G9" s="112"/>
      <c r="H9" s="150"/>
    </row>
    <row r="10" spans="1:8" x14ac:dyDescent="0.25">
      <c r="A10" s="105"/>
      <c r="C10" s="6"/>
      <c r="E10" s="266" t="s">
        <v>310</v>
      </c>
      <c r="F10" s="252" t="s">
        <v>311</v>
      </c>
      <c r="G10" s="12"/>
      <c r="H10" s="12"/>
    </row>
    <row r="11" spans="1:8" x14ac:dyDescent="0.25">
      <c r="A11" s="105"/>
      <c r="B11" s="104"/>
      <c r="C11" s="6"/>
      <c r="D11" s="172"/>
      <c r="E11" s="236" t="s">
        <v>205</v>
      </c>
      <c r="F11" s="252">
        <v>217.05</v>
      </c>
      <c r="G11" s="12" t="s">
        <v>0</v>
      </c>
      <c r="H11" s="12"/>
    </row>
    <row r="12" spans="1:8" x14ac:dyDescent="0.25">
      <c r="A12" s="105"/>
      <c r="B12" s="191" t="s">
        <v>141</v>
      </c>
      <c r="C12" s="6"/>
      <c r="D12" s="176"/>
      <c r="E12" s="84"/>
      <c r="F12" s="176"/>
      <c r="G12" s="84"/>
      <c r="H12" s="84"/>
    </row>
    <row r="13" spans="1:8" x14ac:dyDescent="0.25">
      <c r="A13" s="105"/>
      <c r="B13" s="104"/>
      <c r="C13" s="6"/>
      <c r="D13" s="176"/>
      <c r="E13" s="84"/>
      <c r="F13" s="176"/>
      <c r="G13" s="84"/>
      <c r="H13" s="84"/>
    </row>
    <row r="14" spans="1:8" ht="57" x14ac:dyDescent="0.25">
      <c r="A14" s="105"/>
      <c r="B14" s="192" t="s">
        <v>142</v>
      </c>
      <c r="C14" s="6"/>
      <c r="D14" s="176"/>
      <c r="E14" s="84"/>
      <c r="F14" s="176"/>
      <c r="G14" s="84"/>
      <c r="H14" s="84"/>
    </row>
    <row r="15" spans="1:8" x14ac:dyDescent="0.25">
      <c r="A15" s="105"/>
      <c r="B15" s="104"/>
      <c r="C15" s="6"/>
      <c r="D15" s="176"/>
      <c r="E15" s="84"/>
      <c r="F15" s="176"/>
      <c r="G15" s="84"/>
      <c r="H15" s="84"/>
    </row>
    <row r="16" spans="1:8" ht="85.5" x14ac:dyDescent="0.25">
      <c r="A16" s="105"/>
      <c r="B16" s="192" t="s">
        <v>143</v>
      </c>
      <c r="C16" s="6"/>
      <c r="D16" s="176"/>
      <c r="E16" s="84"/>
      <c r="F16" s="176"/>
      <c r="G16" s="84"/>
      <c r="H16" s="84"/>
    </row>
    <row r="17" spans="1:8" x14ac:dyDescent="0.25">
      <c r="A17" s="105"/>
      <c r="B17" s="104"/>
      <c r="C17" s="6"/>
      <c r="D17" s="176"/>
      <c r="E17" s="84"/>
      <c r="F17" s="176"/>
      <c r="G17" s="84"/>
      <c r="H17" s="84"/>
    </row>
    <row r="18" spans="1:8" ht="42.75" x14ac:dyDescent="0.25">
      <c r="A18" s="105"/>
      <c r="B18" s="192" t="s">
        <v>144</v>
      </c>
      <c r="C18" s="6"/>
      <c r="D18" s="176"/>
      <c r="E18" s="84"/>
      <c r="F18" s="176"/>
      <c r="G18" s="84"/>
      <c r="H18" s="84"/>
    </row>
    <row r="19" spans="1:8" x14ac:dyDescent="0.25">
      <c r="A19" s="105"/>
      <c r="B19" s="104"/>
      <c r="C19" s="6"/>
      <c r="D19" s="176"/>
      <c r="E19" s="84"/>
      <c r="F19" s="176"/>
      <c r="G19" s="84"/>
      <c r="H19" s="84"/>
    </row>
    <row r="20" spans="1:8" ht="57" x14ac:dyDescent="0.25">
      <c r="A20" s="105"/>
      <c r="B20" s="192" t="s">
        <v>145</v>
      </c>
      <c r="C20" s="6"/>
      <c r="D20" s="176"/>
      <c r="E20" s="84"/>
      <c r="F20" s="176"/>
      <c r="G20" s="84"/>
      <c r="H20" s="84"/>
    </row>
    <row r="21" spans="1:8" x14ac:dyDescent="0.25">
      <c r="A21" s="105"/>
      <c r="B21" s="104"/>
      <c r="C21" s="6"/>
      <c r="D21" s="176"/>
      <c r="E21" s="84"/>
      <c r="F21" s="176"/>
      <c r="G21" s="84"/>
      <c r="H21" s="84"/>
    </row>
    <row r="22" spans="1:8" ht="57" x14ac:dyDescent="0.25">
      <c r="A22" s="105"/>
      <c r="B22" s="192" t="s">
        <v>146</v>
      </c>
      <c r="C22" s="6"/>
      <c r="D22" s="176"/>
      <c r="E22" s="84"/>
      <c r="F22" s="176"/>
      <c r="G22" s="84"/>
      <c r="H22" s="84"/>
    </row>
    <row r="23" spans="1:8" x14ac:dyDescent="0.25">
      <c r="A23" s="105"/>
      <c r="B23" s="104"/>
      <c r="C23" s="6"/>
      <c r="D23" s="176"/>
      <c r="E23" s="84"/>
      <c r="F23" s="176"/>
      <c r="G23" s="84"/>
      <c r="H23" s="84"/>
    </row>
    <row r="24" spans="1:8" ht="42.75" x14ac:dyDescent="0.25">
      <c r="A24" s="105"/>
      <c r="B24" s="192" t="s">
        <v>147</v>
      </c>
      <c r="C24" s="6"/>
      <c r="D24" s="176"/>
      <c r="E24" s="84"/>
      <c r="F24" s="176"/>
      <c r="G24" s="84"/>
      <c r="H24" s="84"/>
    </row>
    <row r="25" spans="1:8" x14ac:dyDescent="0.25">
      <c r="A25" s="105"/>
      <c r="B25" s="104"/>
      <c r="C25" s="6"/>
      <c r="D25" s="176"/>
      <c r="E25" s="84"/>
      <c r="F25" s="176"/>
      <c r="G25" s="84"/>
      <c r="H25" s="84"/>
    </row>
    <row r="26" spans="1:8" ht="142.5" x14ac:dyDescent="0.25">
      <c r="A26" s="105"/>
      <c r="B26" s="192" t="s">
        <v>148</v>
      </c>
      <c r="C26" s="6"/>
      <c r="D26" s="176"/>
      <c r="E26" s="84"/>
      <c r="F26" s="176"/>
      <c r="G26" s="84"/>
      <c r="H26" s="84"/>
    </row>
    <row r="27" spans="1:8" x14ac:dyDescent="0.25">
      <c r="A27" s="105"/>
      <c r="B27" s="104"/>
      <c r="C27" s="6"/>
      <c r="D27" s="176"/>
      <c r="E27" s="84"/>
      <c r="F27" s="176"/>
      <c r="G27" s="84"/>
      <c r="H27" s="84"/>
    </row>
    <row r="28" spans="1:8" ht="28.5" x14ac:dyDescent="0.25">
      <c r="A28" s="105"/>
      <c r="B28" s="192" t="s">
        <v>149</v>
      </c>
      <c r="C28" s="6"/>
      <c r="D28" s="176"/>
      <c r="E28" s="84"/>
      <c r="F28" s="176"/>
      <c r="G28" s="84"/>
      <c r="H28" s="84"/>
    </row>
    <row r="29" spans="1:8" x14ac:dyDescent="0.25">
      <c r="A29" s="105"/>
      <c r="B29" s="104"/>
      <c r="C29" s="6"/>
      <c r="D29" s="176"/>
      <c r="E29" s="84"/>
      <c r="F29" s="176"/>
      <c r="G29" s="84"/>
      <c r="H29" s="84"/>
    </row>
    <row r="30" spans="1:8" ht="99.75" x14ac:dyDescent="0.25">
      <c r="A30" s="105"/>
      <c r="B30" s="192" t="s">
        <v>150</v>
      </c>
      <c r="C30" s="6"/>
      <c r="D30" s="176"/>
      <c r="E30" s="84"/>
      <c r="F30" s="176"/>
      <c r="G30" s="84"/>
      <c r="H30" s="84"/>
    </row>
    <row r="31" spans="1:8" x14ac:dyDescent="0.25">
      <c r="A31" s="105"/>
      <c r="B31" s="104"/>
      <c r="C31" s="6"/>
      <c r="D31" s="176"/>
      <c r="E31" s="84"/>
      <c r="F31" s="176"/>
      <c r="G31" s="84"/>
      <c r="H31" s="84"/>
    </row>
    <row r="32" spans="1:8" ht="114" x14ac:dyDescent="0.25">
      <c r="A32" s="105"/>
      <c r="B32" s="192" t="s">
        <v>151</v>
      </c>
      <c r="C32" s="6"/>
      <c r="D32" s="176"/>
      <c r="E32" s="84"/>
      <c r="F32" s="176"/>
      <c r="G32" s="84"/>
      <c r="H32" s="84"/>
    </row>
    <row r="33" spans="1:8" x14ac:dyDescent="0.25">
      <c r="A33" s="105"/>
      <c r="B33" s="104"/>
      <c r="C33" s="6"/>
      <c r="D33" s="176"/>
      <c r="E33" s="84"/>
      <c r="F33" s="176"/>
      <c r="G33" s="84"/>
      <c r="H33" s="84"/>
    </row>
    <row r="34" spans="1:8" ht="42.75" x14ac:dyDescent="0.25">
      <c r="A34" s="105"/>
      <c r="B34" s="192" t="s">
        <v>152</v>
      </c>
      <c r="C34" s="6"/>
      <c r="D34" s="176"/>
      <c r="E34" s="84"/>
      <c r="F34" s="176"/>
      <c r="G34" s="84"/>
      <c r="H34" s="84"/>
    </row>
    <row r="35" spans="1:8" x14ac:dyDescent="0.25">
      <c r="A35" s="105"/>
      <c r="B35" s="104"/>
      <c r="C35" s="6"/>
      <c r="D35" s="176"/>
      <c r="E35" s="84"/>
      <c r="F35" s="176"/>
      <c r="G35" s="84"/>
      <c r="H35" s="84"/>
    </row>
    <row r="36" spans="1:8" ht="42.75" x14ac:dyDescent="0.25">
      <c r="A36" s="105"/>
      <c r="B36" s="192" t="s">
        <v>153</v>
      </c>
      <c r="C36" s="6"/>
      <c r="D36" s="176"/>
      <c r="E36" s="84"/>
      <c r="F36" s="176"/>
      <c r="G36" s="84"/>
      <c r="H36" s="84"/>
    </row>
    <row r="37" spans="1:8" x14ac:dyDescent="0.25">
      <c r="A37" s="105"/>
      <c r="B37" s="104"/>
      <c r="C37" s="6"/>
      <c r="D37" s="176"/>
      <c r="E37" s="84"/>
      <c r="F37" s="176"/>
      <c r="G37" s="84"/>
      <c r="H37" s="84"/>
    </row>
    <row r="38" spans="1:8" ht="57" x14ac:dyDescent="0.25">
      <c r="A38" s="105"/>
      <c r="B38" s="192" t="s">
        <v>154</v>
      </c>
      <c r="C38" s="6"/>
      <c r="D38" s="176"/>
      <c r="E38" s="84"/>
      <c r="F38" s="176"/>
      <c r="G38" s="84"/>
      <c r="H38" s="84"/>
    </row>
    <row r="39" spans="1:8" x14ac:dyDescent="0.25">
      <c r="A39" s="105"/>
      <c r="B39" s="192"/>
      <c r="C39" s="6"/>
      <c r="D39" s="176"/>
      <c r="E39" s="84"/>
      <c r="F39" s="176"/>
      <c r="G39" s="84"/>
      <c r="H39" s="84"/>
    </row>
    <row r="40" spans="1:8" ht="42.75" x14ac:dyDescent="0.25">
      <c r="A40" s="105"/>
      <c r="B40" s="192" t="s">
        <v>155</v>
      </c>
      <c r="C40" s="6"/>
      <c r="D40" s="176"/>
      <c r="E40" s="84"/>
      <c r="F40" s="176"/>
      <c r="G40" s="84"/>
      <c r="H40" s="84"/>
    </row>
    <row r="41" spans="1:8" x14ac:dyDescent="0.25">
      <c r="A41" s="105"/>
      <c r="B41" s="192"/>
      <c r="C41" s="6"/>
      <c r="D41" s="176"/>
      <c r="E41" s="84"/>
      <c r="F41" s="176"/>
      <c r="G41" s="84"/>
      <c r="H41" s="84"/>
    </row>
    <row r="42" spans="1:8" ht="71.25" x14ac:dyDescent="0.25">
      <c r="A42" s="105"/>
      <c r="B42" s="192" t="s">
        <v>156</v>
      </c>
      <c r="C42" s="6"/>
      <c r="D42" s="176"/>
      <c r="E42" s="84"/>
      <c r="F42" s="176"/>
      <c r="G42" s="84"/>
      <c r="H42" s="84"/>
    </row>
    <row r="43" spans="1:8" x14ac:dyDescent="0.25">
      <c r="A43" s="105"/>
      <c r="B43" s="192"/>
      <c r="C43" s="6"/>
      <c r="D43" s="176"/>
      <c r="E43" s="84"/>
      <c r="F43" s="176"/>
      <c r="G43" s="84"/>
      <c r="H43" s="84"/>
    </row>
    <row r="44" spans="1:8" ht="42.75" x14ac:dyDescent="0.25">
      <c r="A44" s="105"/>
      <c r="B44" s="192" t="s">
        <v>157</v>
      </c>
      <c r="C44" s="6"/>
      <c r="D44" s="176"/>
      <c r="E44" s="84"/>
      <c r="F44" s="176"/>
      <c r="G44" s="84"/>
      <c r="H44" s="84"/>
    </row>
    <row r="45" spans="1:8" x14ac:dyDescent="0.25">
      <c r="A45" s="105"/>
      <c r="B45" s="192"/>
      <c r="C45" s="6"/>
      <c r="D45" s="176"/>
      <c r="E45" s="84"/>
      <c r="F45" s="176"/>
      <c r="G45" s="84"/>
      <c r="H45" s="84"/>
    </row>
    <row r="46" spans="1:8" ht="42.75" x14ac:dyDescent="0.25">
      <c r="A46" s="105"/>
      <c r="B46" s="192" t="s">
        <v>158</v>
      </c>
      <c r="C46" s="6"/>
      <c r="D46" s="176"/>
      <c r="E46" s="84"/>
      <c r="F46" s="176"/>
      <c r="G46" s="84"/>
      <c r="H46" s="84"/>
    </row>
    <row r="47" spans="1:8" x14ac:dyDescent="0.25">
      <c r="A47" s="105"/>
      <c r="B47" s="192"/>
      <c r="C47" s="6"/>
      <c r="D47" s="176"/>
      <c r="E47" s="84"/>
      <c r="F47" s="176"/>
      <c r="G47" s="84"/>
      <c r="H47" s="84"/>
    </row>
    <row r="48" spans="1:8" ht="28.5" x14ac:dyDescent="0.25">
      <c r="A48" s="105"/>
      <c r="B48" s="192" t="s">
        <v>159</v>
      </c>
      <c r="C48" s="6"/>
      <c r="D48" s="176"/>
      <c r="E48" s="84"/>
      <c r="F48" s="176"/>
      <c r="G48" s="84"/>
      <c r="H48" s="84"/>
    </row>
    <row r="49" spans="1:8" x14ac:dyDescent="0.25">
      <c r="A49" s="105"/>
      <c r="B49" s="192"/>
      <c r="C49" s="6"/>
      <c r="D49" s="176"/>
      <c r="E49" s="84"/>
      <c r="F49" s="176"/>
      <c r="G49" s="84"/>
      <c r="H49" s="84"/>
    </row>
    <row r="50" spans="1:8" ht="57" x14ac:dyDescent="0.25">
      <c r="A50" s="105"/>
      <c r="B50" s="192" t="s">
        <v>160</v>
      </c>
      <c r="C50" s="6"/>
      <c r="D50" s="176"/>
      <c r="E50" s="84"/>
      <c r="F50" s="176"/>
      <c r="G50" s="84"/>
      <c r="H50" s="84"/>
    </row>
    <row r="51" spans="1:8" x14ac:dyDescent="0.25">
      <c r="A51" s="105"/>
      <c r="B51" s="192"/>
      <c r="C51" s="6"/>
      <c r="D51" s="176"/>
      <c r="E51" s="84"/>
      <c r="F51" s="176"/>
      <c r="G51" s="84"/>
      <c r="H51" s="84"/>
    </row>
    <row r="52" spans="1:8" ht="85.5" x14ac:dyDescent="0.25">
      <c r="A52" s="105"/>
      <c r="B52" s="192" t="s">
        <v>161</v>
      </c>
      <c r="C52" s="6"/>
      <c r="D52" s="176"/>
      <c r="E52" s="84"/>
      <c r="F52" s="176"/>
      <c r="G52" s="84"/>
      <c r="H52" s="84"/>
    </row>
    <row r="53" spans="1:8" x14ac:dyDescent="0.25">
      <c r="A53" s="105"/>
      <c r="B53" s="192"/>
      <c r="C53" s="6"/>
      <c r="D53" s="176"/>
      <c r="E53" s="84"/>
      <c r="F53" s="176"/>
      <c r="G53" s="84"/>
      <c r="H53" s="84"/>
    </row>
    <row r="54" spans="1:8" ht="28.5" x14ac:dyDescent="0.25">
      <c r="A54" s="105"/>
      <c r="B54" s="192" t="s">
        <v>162</v>
      </c>
      <c r="C54" s="6"/>
      <c r="D54" s="176"/>
      <c r="E54" s="84"/>
      <c r="F54" s="176"/>
      <c r="G54" s="84"/>
      <c r="H54" s="84"/>
    </row>
    <row r="55" spans="1:8" x14ac:dyDescent="0.25">
      <c r="A55" s="105"/>
      <c r="B55" s="104"/>
      <c r="C55" s="6"/>
      <c r="D55" s="176"/>
      <c r="E55" s="84"/>
      <c r="F55" s="176"/>
      <c r="G55" s="84"/>
      <c r="H55" s="84"/>
    </row>
    <row r="56" spans="1:8" ht="42.75" x14ac:dyDescent="0.25">
      <c r="A56" s="105"/>
      <c r="B56" s="192" t="s">
        <v>163</v>
      </c>
      <c r="C56" s="6"/>
      <c r="D56" s="176"/>
      <c r="E56" s="84"/>
      <c r="F56" s="176"/>
      <c r="G56" s="84"/>
      <c r="H56" s="84"/>
    </row>
    <row r="57" spans="1:8" x14ac:dyDescent="0.25">
      <c r="A57" s="105"/>
      <c r="B57" s="192"/>
      <c r="C57" s="6"/>
      <c r="D57" s="176"/>
      <c r="E57" s="84"/>
      <c r="F57" s="176"/>
      <c r="G57" s="84"/>
      <c r="H57" s="84"/>
    </row>
    <row r="58" spans="1:8" ht="57" x14ac:dyDescent="0.25">
      <c r="A58" s="105"/>
      <c r="B58" s="192" t="s">
        <v>164</v>
      </c>
      <c r="C58" s="6"/>
      <c r="D58" s="176"/>
      <c r="E58" s="84"/>
      <c r="F58" s="176"/>
      <c r="G58" s="84"/>
      <c r="H58" s="84"/>
    </row>
    <row r="59" spans="1:8" x14ac:dyDescent="0.25">
      <c r="A59" s="105"/>
      <c r="B59" s="192"/>
      <c r="C59" s="6"/>
      <c r="D59" s="176"/>
      <c r="E59" s="84"/>
      <c r="F59" s="176"/>
      <c r="G59" s="84"/>
      <c r="H59" s="84"/>
    </row>
    <row r="60" spans="1:8" ht="42.75" x14ac:dyDescent="0.25">
      <c r="A60" s="105"/>
      <c r="B60" s="192" t="s">
        <v>165</v>
      </c>
      <c r="C60" s="6"/>
      <c r="D60" s="176"/>
      <c r="E60" s="84"/>
      <c r="F60" s="176"/>
      <c r="G60" s="84"/>
      <c r="H60" s="84"/>
    </row>
    <row r="61" spans="1:8" x14ac:dyDescent="0.25">
      <c r="A61" s="105"/>
      <c r="B61" s="192"/>
      <c r="C61" s="6"/>
      <c r="D61" s="176"/>
      <c r="E61" s="84"/>
      <c r="F61" s="176"/>
      <c r="G61" s="84"/>
      <c r="H61" s="84"/>
    </row>
    <row r="62" spans="1:8" ht="42.75" x14ac:dyDescent="0.25">
      <c r="A62" s="105"/>
      <c r="B62" s="192" t="s">
        <v>166</v>
      </c>
      <c r="C62" s="6"/>
      <c r="D62" s="176"/>
      <c r="E62" s="84"/>
      <c r="F62" s="176"/>
      <c r="G62" s="84"/>
      <c r="H62" s="84"/>
    </row>
    <row r="63" spans="1:8" x14ac:dyDescent="0.25">
      <c r="A63" s="105"/>
      <c r="B63" s="192"/>
      <c r="C63" s="6"/>
      <c r="D63" s="176"/>
      <c r="E63" s="84"/>
      <c r="F63" s="176"/>
      <c r="G63" s="84"/>
      <c r="H63" s="84"/>
    </row>
    <row r="64" spans="1:8" ht="42.75" x14ac:dyDescent="0.25">
      <c r="A64" s="105"/>
      <c r="B64" s="192" t="s">
        <v>167</v>
      </c>
      <c r="C64" s="6"/>
      <c r="D64" s="176"/>
      <c r="E64" s="84"/>
      <c r="F64" s="176"/>
      <c r="G64" s="84"/>
      <c r="H64" s="84"/>
    </row>
    <row r="65" spans="1:8" x14ac:dyDescent="0.25">
      <c r="A65" s="105"/>
      <c r="B65" s="192"/>
      <c r="C65" s="6"/>
      <c r="D65" s="176"/>
      <c r="E65" s="84"/>
      <c r="F65" s="176"/>
      <c r="G65" s="84"/>
      <c r="H65" s="84"/>
    </row>
    <row r="66" spans="1:8" ht="57" x14ac:dyDescent="0.25">
      <c r="A66" s="105"/>
      <c r="B66" s="192" t="s">
        <v>168</v>
      </c>
      <c r="C66" s="6"/>
      <c r="D66" s="176"/>
      <c r="E66" s="84"/>
      <c r="F66" s="176"/>
      <c r="G66" s="84"/>
      <c r="H66" s="84"/>
    </row>
    <row r="67" spans="1:8" x14ac:dyDescent="0.25">
      <c r="A67" s="105"/>
      <c r="B67" s="192"/>
      <c r="C67" s="6"/>
      <c r="D67" s="176"/>
      <c r="E67" s="84"/>
      <c r="F67" s="176"/>
      <c r="G67" s="84"/>
      <c r="H67" s="84"/>
    </row>
    <row r="68" spans="1:8" ht="42.75" x14ac:dyDescent="0.25">
      <c r="A68" s="105"/>
      <c r="B68" s="192" t="s">
        <v>169</v>
      </c>
      <c r="C68" s="6"/>
      <c r="D68" s="176"/>
      <c r="E68" s="84"/>
      <c r="F68" s="176"/>
      <c r="G68" s="84"/>
      <c r="H68" s="84"/>
    </row>
    <row r="69" spans="1:8" x14ac:dyDescent="0.25">
      <c r="A69" s="105"/>
      <c r="B69" s="192"/>
      <c r="C69" s="6"/>
      <c r="D69" s="176"/>
      <c r="E69" s="84"/>
      <c r="F69" s="176"/>
      <c r="G69" s="84"/>
      <c r="H69" s="84"/>
    </row>
    <row r="70" spans="1:8" ht="57" x14ac:dyDescent="0.25">
      <c r="A70" s="105"/>
      <c r="B70" s="192" t="s">
        <v>170</v>
      </c>
      <c r="C70" s="6"/>
      <c r="D70" s="176"/>
      <c r="E70" s="84"/>
      <c r="F70" s="176"/>
      <c r="G70" s="84"/>
      <c r="H70" s="84"/>
    </row>
    <row r="71" spans="1:8" x14ac:dyDescent="0.25">
      <c r="A71" s="105"/>
      <c r="B71" s="104"/>
      <c r="C71" s="6"/>
      <c r="D71" s="176"/>
      <c r="E71" s="84"/>
      <c r="F71" s="176"/>
      <c r="G71" s="84"/>
      <c r="H71" s="84"/>
    </row>
    <row r="72" spans="1:8" x14ac:dyDescent="0.25">
      <c r="A72" s="2" t="s">
        <v>189</v>
      </c>
      <c r="B72" s="5" t="s">
        <v>4</v>
      </c>
      <c r="C72" s="6"/>
      <c r="D72" s="161"/>
      <c r="E72" s="84"/>
      <c r="F72" s="211"/>
      <c r="G72" s="112"/>
    </row>
    <row r="74" spans="1:8" x14ac:dyDescent="0.25">
      <c r="B74" s="5" t="s">
        <v>209</v>
      </c>
    </row>
    <row r="76" spans="1:8" ht="99.75" x14ac:dyDescent="0.25">
      <c r="B76" s="22" t="s">
        <v>111</v>
      </c>
    </row>
    <row r="78" spans="1:8" x14ac:dyDescent="0.25">
      <c r="B78" s="7" t="s">
        <v>5</v>
      </c>
    </row>
    <row r="79" spans="1:8" x14ac:dyDescent="0.25">
      <c r="B79" s="10" t="s">
        <v>1</v>
      </c>
      <c r="D79" s="247">
        <v>1</v>
      </c>
      <c r="F79" s="207"/>
      <c r="H79" s="113">
        <f>D79*F79</f>
        <v>0</v>
      </c>
    </row>
    <row r="80" spans="1:8" x14ac:dyDescent="0.25">
      <c r="B80" s="10"/>
      <c r="D80" s="247"/>
      <c r="H80" s="114"/>
    </row>
    <row r="81" spans="1:8" x14ac:dyDescent="0.25">
      <c r="A81" s="8"/>
      <c r="B81" s="5" t="s">
        <v>210</v>
      </c>
      <c r="D81" s="239"/>
    </row>
    <row r="82" spans="1:8" x14ac:dyDescent="0.25">
      <c r="D82" s="239"/>
    </row>
    <row r="83" spans="1:8" ht="28.5" x14ac:dyDescent="0.25">
      <c r="B83" s="7" t="s">
        <v>114</v>
      </c>
      <c r="D83" s="239"/>
    </row>
    <row r="84" spans="1:8" x14ac:dyDescent="0.25">
      <c r="D84" s="239"/>
    </row>
    <row r="85" spans="1:8" ht="85.5" x14ac:dyDescent="0.25">
      <c r="B85" s="7" t="s">
        <v>110</v>
      </c>
      <c r="D85" s="239"/>
    </row>
    <row r="86" spans="1:8" x14ac:dyDescent="0.25">
      <c r="D86" s="239"/>
    </row>
    <row r="87" spans="1:8" x14ac:dyDescent="0.25">
      <c r="B87" s="9" t="s">
        <v>8</v>
      </c>
      <c r="D87" s="247">
        <v>1</v>
      </c>
      <c r="F87" s="207"/>
      <c r="H87" s="113">
        <f>D87*F87</f>
        <v>0</v>
      </c>
    </row>
    <row r="88" spans="1:8" x14ac:dyDescent="0.25">
      <c r="B88" s="9"/>
      <c r="D88" s="247"/>
      <c r="H88" s="114"/>
    </row>
    <row r="89" spans="1:8" ht="30" x14ac:dyDescent="0.25">
      <c r="A89" s="11"/>
      <c r="B89" s="5" t="s">
        <v>211</v>
      </c>
      <c r="D89" s="239"/>
      <c r="F89" s="142"/>
      <c r="H89" s="114"/>
    </row>
    <row r="90" spans="1:8" x14ac:dyDescent="0.25">
      <c r="A90" s="11"/>
      <c r="B90" s="5"/>
      <c r="D90" s="239"/>
      <c r="F90" s="142"/>
      <c r="H90" s="114"/>
    </row>
    <row r="91" spans="1:8" ht="42.75" x14ac:dyDescent="0.25">
      <c r="A91" s="11"/>
      <c r="B91" s="7" t="s">
        <v>9</v>
      </c>
      <c r="D91" s="239"/>
      <c r="F91" s="142"/>
      <c r="H91" s="114"/>
    </row>
    <row r="92" spans="1:8" x14ac:dyDescent="0.25">
      <c r="A92" s="11"/>
      <c r="D92" s="239"/>
      <c r="F92" s="142"/>
      <c r="H92" s="114"/>
    </row>
    <row r="93" spans="1:8" x14ac:dyDescent="0.25">
      <c r="A93" s="11"/>
      <c r="B93" s="7" t="s">
        <v>10</v>
      </c>
      <c r="D93" s="239"/>
    </row>
    <row r="94" spans="1:8" x14ac:dyDescent="0.25">
      <c r="A94" s="11"/>
      <c r="B94" s="10" t="s">
        <v>1</v>
      </c>
      <c r="D94" s="229">
        <v>3</v>
      </c>
      <c r="F94" s="207"/>
      <c r="H94" s="113">
        <f>D94*F94</f>
        <v>0</v>
      </c>
    </row>
    <row r="95" spans="1:8" x14ac:dyDescent="0.25">
      <c r="A95" s="11"/>
      <c r="B95" s="10"/>
      <c r="D95" s="229"/>
      <c r="F95" s="142"/>
      <c r="H95" s="114"/>
    </row>
    <row r="96" spans="1:8" x14ac:dyDescent="0.25">
      <c r="A96" s="11"/>
      <c r="B96" s="233" t="s">
        <v>212</v>
      </c>
      <c r="C96"/>
      <c r="D96" s="154"/>
      <c r="E96" s="106"/>
      <c r="F96" s="144"/>
      <c r="G96" s="128"/>
      <c r="H96" s="130"/>
    </row>
    <row r="97" spans="1:8" x14ac:dyDescent="0.25">
      <c r="A97" s="11"/>
      <c r="B97" s="232"/>
      <c r="C97"/>
      <c r="D97" s="154"/>
      <c r="E97" s="106"/>
      <c r="F97" s="144"/>
      <c r="G97" s="128"/>
      <c r="H97" s="130"/>
    </row>
    <row r="98" spans="1:8" ht="57" x14ac:dyDescent="0.25">
      <c r="A98" s="11"/>
      <c r="B98" s="231" t="s">
        <v>206</v>
      </c>
      <c r="C98"/>
      <c r="D98" s="154"/>
      <c r="E98" s="106"/>
      <c r="F98" s="144"/>
      <c r="G98" s="128"/>
      <c r="H98" s="130"/>
    </row>
    <row r="99" spans="1:8" ht="28.5" x14ac:dyDescent="0.25">
      <c r="A99" s="11"/>
      <c r="B99" s="231" t="s">
        <v>207</v>
      </c>
      <c r="C99"/>
      <c r="D99" s="154"/>
      <c r="E99" s="106"/>
      <c r="F99" s="144"/>
      <c r="G99" s="128"/>
      <c r="H99" s="130"/>
    </row>
    <row r="100" spans="1:8" x14ac:dyDescent="0.25">
      <c r="A100" s="11"/>
      <c r="B100" s="62" t="s">
        <v>208</v>
      </c>
      <c r="C100"/>
      <c r="D100" s="154"/>
      <c r="E100" s="106"/>
      <c r="F100" s="144"/>
      <c r="G100" s="128"/>
      <c r="H100" s="130"/>
    </row>
    <row r="101" spans="1:8" x14ac:dyDescent="0.25">
      <c r="A101" s="11"/>
      <c r="B101" s="10" t="s">
        <v>7</v>
      </c>
      <c r="D101" s="229">
        <v>217.05</v>
      </c>
      <c r="F101" s="207"/>
      <c r="H101" s="113">
        <f>D101*F101</f>
        <v>0</v>
      </c>
    </row>
    <row r="102" spans="1:8" x14ac:dyDescent="0.25">
      <c r="A102" s="11"/>
      <c r="B102" s="151"/>
      <c r="C102"/>
      <c r="D102" s="154"/>
      <c r="E102" s="106"/>
      <c r="F102" s="144"/>
      <c r="G102" s="128"/>
      <c r="H102" s="130"/>
    </row>
    <row r="103" spans="1:8" x14ac:dyDescent="0.25">
      <c r="B103" s="5" t="s">
        <v>213</v>
      </c>
    </row>
    <row r="105" spans="1:8" ht="32.25" customHeight="1" x14ac:dyDescent="0.25">
      <c r="B105" s="59" t="s">
        <v>115</v>
      </c>
    </row>
    <row r="107" spans="1:8" ht="28.5" x14ac:dyDescent="0.25">
      <c r="B107" s="7" t="s">
        <v>6</v>
      </c>
    </row>
    <row r="109" spans="1:8" x14ac:dyDescent="0.25">
      <c r="B109" s="7" t="s">
        <v>228</v>
      </c>
    </row>
    <row r="111" spans="1:8" x14ac:dyDescent="0.25">
      <c r="B111" s="7" t="s">
        <v>215</v>
      </c>
    </row>
    <row r="112" spans="1:8" x14ac:dyDescent="0.25">
      <c r="B112" s="10" t="s">
        <v>7</v>
      </c>
      <c r="D112" s="229">
        <v>217.05</v>
      </c>
      <c r="F112" s="207"/>
      <c r="H112" s="113">
        <f>D112*F112</f>
        <v>0</v>
      </c>
    </row>
    <row r="113" spans="2:8" x14ac:dyDescent="0.25">
      <c r="B113" s="10"/>
      <c r="F113" s="142"/>
      <c r="H113" s="114"/>
    </row>
    <row r="114" spans="2:8" x14ac:dyDescent="0.25">
      <c r="B114" s="5" t="s">
        <v>214</v>
      </c>
    </row>
    <row r="115" spans="2:8" x14ac:dyDescent="0.25">
      <c r="B115" s="5"/>
    </row>
    <row r="116" spans="2:8" ht="57" x14ac:dyDescent="0.25">
      <c r="B116" s="7" t="s">
        <v>112</v>
      </c>
    </row>
    <row r="118" spans="2:8" ht="57" x14ac:dyDescent="0.25">
      <c r="B118" s="7" t="s">
        <v>116</v>
      </c>
    </row>
    <row r="120" spans="2:8" ht="50.25" customHeight="1" x14ac:dyDescent="0.25">
      <c r="B120" s="59" t="s">
        <v>113</v>
      </c>
    </row>
    <row r="122" spans="2:8" ht="57" x14ac:dyDescent="0.25">
      <c r="B122" s="7" t="s">
        <v>225</v>
      </c>
    </row>
    <row r="124" spans="2:8" x14ac:dyDescent="0.25">
      <c r="B124" s="7" t="s">
        <v>237</v>
      </c>
    </row>
    <row r="126" spans="2:8" x14ac:dyDescent="0.25">
      <c r="B126" s="7" t="s">
        <v>216</v>
      </c>
    </row>
    <row r="127" spans="2:8" x14ac:dyDescent="0.25">
      <c r="B127" s="10" t="s">
        <v>7</v>
      </c>
      <c r="D127" s="229">
        <v>217.05</v>
      </c>
      <c r="F127" s="207"/>
      <c r="H127" s="113">
        <f>D127*F127</f>
        <v>0</v>
      </c>
    </row>
    <row r="128" spans="2:8" x14ac:dyDescent="0.25">
      <c r="B128" s="10"/>
      <c r="F128" s="142"/>
      <c r="H128" s="114"/>
    </row>
    <row r="129" spans="1:8" x14ac:dyDescent="0.25">
      <c r="B129" s="190"/>
      <c r="F129" s="142"/>
      <c r="H129" s="118"/>
    </row>
    <row r="130" spans="1:8" x14ac:dyDescent="0.25">
      <c r="A130" s="14"/>
      <c r="B130" s="15"/>
      <c r="C130" s="97"/>
      <c r="D130" s="164"/>
      <c r="E130" s="119"/>
      <c r="F130" s="215"/>
      <c r="G130" s="120"/>
      <c r="H130" s="121"/>
    </row>
    <row r="131" spans="1:8" x14ac:dyDescent="0.25">
      <c r="A131" s="2" t="s">
        <v>179</v>
      </c>
      <c r="B131" s="16" t="s">
        <v>178</v>
      </c>
      <c r="C131" s="94"/>
      <c r="D131" s="159"/>
      <c r="E131" s="106"/>
      <c r="F131" s="142"/>
      <c r="G131" s="117"/>
      <c r="H131" s="113">
        <f>SUM(H76:H129)</f>
        <v>0</v>
      </c>
    </row>
    <row r="132" spans="1:8" x14ac:dyDescent="0.25">
      <c r="A132" s="17"/>
      <c r="B132" s="18"/>
      <c r="C132" s="98"/>
      <c r="D132" s="165"/>
      <c r="E132" s="122"/>
      <c r="F132" s="207"/>
      <c r="G132" s="117"/>
      <c r="H132" s="113"/>
    </row>
    <row r="136" spans="1:8" x14ac:dyDescent="0.25">
      <c r="A136" s="2" t="s">
        <v>177</v>
      </c>
      <c r="B136" s="5" t="s">
        <v>11</v>
      </c>
    </row>
    <row r="137" spans="1:8" x14ac:dyDescent="0.25">
      <c r="B137" s="10"/>
      <c r="F137" s="142"/>
      <c r="H137" s="114"/>
    </row>
    <row r="138" spans="1:8" x14ac:dyDescent="0.25">
      <c r="B138" s="9"/>
      <c r="D138" s="239"/>
      <c r="F138" s="142"/>
      <c r="H138" s="114"/>
    </row>
    <row r="139" spans="1:8" ht="30" x14ac:dyDescent="0.25">
      <c r="B139" s="5" t="s">
        <v>240</v>
      </c>
      <c r="D139" s="239"/>
    </row>
    <row r="140" spans="1:8" x14ac:dyDescent="0.25">
      <c r="D140" s="239"/>
    </row>
    <row r="141" spans="1:8" x14ac:dyDescent="0.25">
      <c r="B141" s="7" t="s">
        <v>104</v>
      </c>
      <c r="D141" s="239"/>
    </row>
    <row r="142" spans="1:8" ht="17.25" x14ac:dyDescent="0.25">
      <c r="B142" s="9" t="s">
        <v>13</v>
      </c>
      <c r="D142" s="239">
        <v>4.5</v>
      </c>
      <c r="F142" s="207"/>
      <c r="H142" s="113">
        <f>D142*F142</f>
        <v>0</v>
      </c>
    </row>
    <row r="144" spans="1:8" ht="30" x14ac:dyDescent="0.25">
      <c r="A144" s="11"/>
      <c r="B144" s="257" t="s">
        <v>241</v>
      </c>
      <c r="C144"/>
      <c r="D144" s="239"/>
      <c r="F144" s="142"/>
      <c r="H144" s="114"/>
    </row>
    <row r="145" spans="1:8" x14ac:dyDescent="0.25">
      <c r="A145" s="11"/>
      <c r="B145" s="38"/>
      <c r="C145"/>
      <c r="D145" s="239"/>
      <c r="F145" s="142"/>
      <c r="H145" s="114"/>
    </row>
    <row r="146" spans="1:8" ht="28.5" x14ac:dyDescent="0.25">
      <c r="A146" s="11"/>
      <c r="B146" s="7" t="s">
        <v>242</v>
      </c>
      <c r="C146"/>
      <c r="D146" s="239"/>
      <c r="F146" s="142"/>
      <c r="H146" s="114"/>
    </row>
    <row r="147" spans="1:8" x14ac:dyDescent="0.25">
      <c r="A147" s="11"/>
      <c r="B147" s="38"/>
      <c r="C147"/>
      <c r="D147" s="239"/>
      <c r="F147" s="142"/>
      <c r="H147" s="114"/>
    </row>
    <row r="148" spans="1:8" x14ac:dyDescent="0.25">
      <c r="A148" s="11"/>
      <c r="B148" s="38" t="s">
        <v>243</v>
      </c>
      <c r="C148"/>
      <c r="D148" s="239"/>
      <c r="F148" s="142"/>
      <c r="H148" s="114"/>
    </row>
    <row r="149" spans="1:8" ht="17.25" x14ac:dyDescent="0.25">
      <c r="A149" s="11"/>
      <c r="B149" s="9" t="s">
        <v>13</v>
      </c>
      <c r="C149"/>
      <c r="D149" s="238">
        <v>10.85</v>
      </c>
      <c r="E149" s="123"/>
      <c r="F149" s="208"/>
      <c r="G149" s="124"/>
      <c r="H149" s="113">
        <f>D149*F149</f>
        <v>0</v>
      </c>
    </row>
    <row r="150" spans="1:8" x14ac:dyDescent="0.25">
      <c r="B150" s="9"/>
      <c r="D150" s="239"/>
      <c r="F150" s="142"/>
      <c r="H150" s="114"/>
    </row>
    <row r="151" spans="1:8" x14ac:dyDescent="0.25">
      <c r="B151" s="10"/>
      <c r="C151" s="99"/>
      <c r="F151" s="142"/>
      <c r="H151" s="114"/>
    </row>
    <row r="152" spans="1:8" x14ac:dyDescent="0.25">
      <c r="A152" s="14"/>
      <c r="B152" s="15"/>
      <c r="C152" s="97"/>
      <c r="D152" s="164"/>
      <c r="E152" s="119"/>
      <c r="F152" s="215"/>
      <c r="G152" s="120"/>
      <c r="H152" s="121"/>
    </row>
    <row r="153" spans="1:8" x14ac:dyDescent="0.25">
      <c r="A153" s="2" t="s">
        <v>177</v>
      </c>
      <c r="B153" s="16" t="s">
        <v>176</v>
      </c>
      <c r="C153" s="94"/>
      <c r="D153" s="159"/>
      <c r="E153" s="106"/>
      <c r="F153" s="142"/>
      <c r="G153" s="117"/>
      <c r="H153" s="113">
        <f>SUM(H137:H151)</f>
        <v>0</v>
      </c>
    </row>
    <row r="154" spans="1:8" x14ac:dyDescent="0.25">
      <c r="A154" s="17"/>
      <c r="B154" s="18"/>
      <c r="C154" s="98"/>
      <c r="D154" s="165"/>
      <c r="E154" s="122"/>
      <c r="F154" s="207"/>
      <c r="G154" s="117"/>
      <c r="H154" s="113"/>
    </row>
    <row r="155" spans="1:8" x14ac:dyDescent="0.25">
      <c r="B155" s="22"/>
      <c r="C155" s="94"/>
      <c r="D155" s="159"/>
      <c r="E155" s="106"/>
      <c r="F155" s="142"/>
      <c r="G155" s="118"/>
      <c r="H155" s="114"/>
    </row>
    <row r="156" spans="1:8" x14ac:dyDescent="0.25">
      <c r="B156" s="22"/>
      <c r="C156" s="94"/>
      <c r="D156" s="159"/>
      <c r="E156" s="106"/>
      <c r="F156" s="142"/>
      <c r="G156" s="118"/>
      <c r="H156" s="114"/>
    </row>
    <row r="157" spans="1:8" x14ac:dyDescent="0.25">
      <c r="A157" s="2" t="s">
        <v>180</v>
      </c>
      <c r="B157" s="23" t="s">
        <v>14</v>
      </c>
      <c r="C157" s="94"/>
      <c r="D157" s="159"/>
      <c r="E157" s="106"/>
      <c r="F157" s="142"/>
      <c r="G157" s="115"/>
      <c r="H157" s="115"/>
    </row>
    <row r="158" spans="1:8" x14ac:dyDescent="0.25">
      <c r="B158" s="24"/>
      <c r="C158" s="94"/>
      <c r="D158" s="159"/>
      <c r="E158" s="106"/>
      <c r="F158" s="142"/>
      <c r="G158" s="115"/>
      <c r="H158" s="115"/>
    </row>
    <row r="159" spans="1:8" x14ac:dyDescent="0.25">
      <c r="B159" s="25" t="s">
        <v>15</v>
      </c>
      <c r="C159" s="94"/>
      <c r="D159" s="159"/>
      <c r="E159" s="106"/>
      <c r="F159" s="142"/>
      <c r="G159" s="115"/>
      <c r="H159" s="115"/>
    </row>
    <row r="160" spans="1:8" x14ac:dyDescent="0.25">
      <c r="B160" s="24"/>
      <c r="C160" s="94"/>
      <c r="D160" s="159"/>
      <c r="E160" s="106"/>
      <c r="F160" s="142"/>
      <c r="G160" s="115"/>
      <c r="H160" s="115"/>
    </row>
    <row r="161" spans="2:8" ht="29.25" x14ac:dyDescent="0.25">
      <c r="B161" s="26" t="s">
        <v>16</v>
      </c>
      <c r="C161" s="94"/>
      <c r="D161" s="159"/>
      <c r="E161" s="106"/>
      <c r="F161" s="142"/>
      <c r="G161" s="115"/>
      <c r="H161" s="115"/>
    </row>
    <row r="162" spans="2:8" x14ac:dyDescent="0.25">
      <c r="B162" s="24"/>
      <c r="C162" s="94"/>
      <c r="D162" s="159"/>
      <c r="E162" s="106"/>
      <c r="F162" s="142"/>
      <c r="G162" s="115"/>
      <c r="H162" s="115"/>
    </row>
    <row r="163" spans="2:8" x14ac:dyDescent="0.25">
      <c r="B163" s="27" t="s">
        <v>17</v>
      </c>
      <c r="C163" s="94"/>
      <c r="D163" s="159"/>
      <c r="E163" s="106"/>
      <c r="F163" s="142"/>
      <c r="G163" s="115"/>
      <c r="H163" s="115"/>
    </row>
    <row r="164" spans="2:8" x14ac:dyDescent="0.25">
      <c r="B164" s="24"/>
      <c r="C164" s="94"/>
      <c r="D164" s="159"/>
      <c r="E164" s="106"/>
      <c r="F164" s="142"/>
      <c r="G164" s="115"/>
      <c r="H164" s="115"/>
    </row>
    <row r="165" spans="2:8" ht="29.25" x14ac:dyDescent="0.25">
      <c r="B165" s="28" t="s">
        <v>18</v>
      </c>
      <c r="C165" s="94"/>
      <c r="D165" s="159"/>
      <c r="E165" s="106"/>
      <c r="F165" s="142"/>
      <c r="G165" s="115"/>
      <c r="H165" s="115"/>
    </row>
    <row r="166" spans="2:8" x14ac:dyDescent="0.25">
      <c r="B166" s="28" t="s">
        <v>19</v>
      </c>
      <c r="C166" s="94"/>
      <c r="D166" s="159"/>
      <c r="E166" s="106"/>
      <c r="F166" s="142"/>
      <c r="G166" s="115"/>
      <c r="H166" s="115"/>
    </row>
    <row r="167" spans="2:8" ht="72" x14ac:dyDescent="0.25">
      <c r="B167" s="28" t="s">
        <v>20</v>
      </c>
      <c r="C167" s="94"/>
      <c r="D167" s="159"/>
      <c r="E167" s="106"/>
      <c r="F167" s="142"/>
      <c r="G167" s="115"/>
      <c r="H167" s="115"/>
    </row>
    <row r="168" spans="2:8" ht="43.5" x14ac:dyDescent="0.25">
      <c r="B168" s="28" t="s">
        <v>21</v>
      </c>
      <c r="C168" s="94"/>
      <c r="D168" s="159"/>
      <c r="E168" s="106"/>
      <c r="F168" s="142"/>
      <c r="G168" s="115"/>
      <c r="H168" s="115"/>
    </row>
    <row r="169" spans="2:8" x14ac:dyDescent="0.25">
      <c r="B169" s="24"/>
      <c r="C169" s="94"/>
      <c r="D169" s="159"/>
      <c r="E169" s="106"/>
      <c r="F169" s="142"/>
      <c r="G169" s="115"/>
      <c r="H169" s="115"/>
    </row>
    <row r="170" spans="2:8" x14ac:dyDescent="0.25">
      <c r="B170" s="23" t="s">
        <v>22</v>
      </c>
      <c r="C170" s="94"/>
      <c r="D170" s="159"/>
      <c r="E170" s="106"/>
      <c r="F170" s="142"/>
      <c r="G170" s="115"/>
      <c r="H170" s="115"/>
    </row>
    <row r="171" spans="2:8" x14ac:dyDescent="0.25">
      <c r="B171" s="24"/>
      <c r="C171" s="94"/>
      <c r="D171" s="159"/>
      <c r="E171" s="106"/>
      <c r="F171" s="142"/>
      <c r="G171" s="115"/>
      <c r="H171" s="115"/>
    </row>
    <row r="172" spans="2:8" ht="43.5" x14ac:dyDescent="0.25">
      <c r="B172" s="28" t="s">
        <v>23</v>
      </c>
      <c r="C172" s="94"/>
      <c r="D172" s="159"/>
      <c r="E172" s="106"/>
      <c r="F172" s="142"/>
      <c r="G172" s="115"/>
      <c r="H172" s="115"/>
    </row>
    <row r="173" spans="2:8" x14ac:dyDescent="0.25">
      <c r="B173" s="28" t="s">
        <v>19</v>
      </c>
      <c r="C173" s="94"/>
      <c r="D173" s="159"/>
      <c r="E173" s="106"/>
      <c r="F173" s="142"/>
      <c r="G173" s="115"/>
      <c r="H173" s="115"/>
    </row>
    <row r="174" spans="2:8" ht="86.25" x14ac:dyDescent="0.25">
      <c r="B174" s="26" t="s">
        <v>24</v>
      </c>
      <c r="C174" s="94"/>
      <c r="D174" s="159"/>
      <c r="E174" s="106"/>
      <c r="F174" s="142"/>
      <c r="G174" s="115"/>
      <c r="H174" s="115"/>
    </row>
    <row r="175" spans="2:8" x14ac:dyDescent="0.25">
      <c r="B175" s="16"/>
      <c r="C175" s="94"/>
      <c r="D175" s="159"/>
      <c r="E175" s="106"/>
      <c r="F175" s="142"/>
      <c r="G175" s="115"/>
      <c r="H175" s="115"/>
    </row>
    <row r="176" spans="2:8" x14ac:dyDescent="0.25">
      <c r="B176" s="29" t="s">
        <v>25</v>
      </c>
      <c r="C176" s="3"/>
      <c r="D176" s="168"/>
      <c r="E176" s="126"/>
      <c r="F176" s="144"/>
      <c r="G176" s="114"/>
      <c r="H176" s="114"/>
    </row>
    <row r="177" spans="2:8" x14ac:dyDescent="0.25">
      <c r="B177" s="22"/>
      <c r="C177" s="3"/>
      <c r="D177" s="168"/>
      <c r="E177" s="126"/>
      <c r="F177" s="144"/>
      <c r="G177" s="114"/>
      <c r="H177" s="114"/>
    </row>
    <row r="178" spans="2:8" ht="57.75" x14ac:dyDescent="0.25">
      <c r="B178" s="30" t="s">
        <v>26</v>
      </c>
      <c r="C178" s="3"/>
      <c r="D178" s="168"/>
      <c r="E178" s="126"/>
      <c r="F178" s="144"/>
      <c r="G178" s="114"/>
      <c r="H178" s="114"/>
    </row>
    <row r="179" spans="2:8" x14ac:dyDescent="0.25">
      <c r="B179" s="30" t="s">
        <v>27</v>
      </c>
      <c r="C179" s="3"/>
      <c r="D179" s="168"/>
      <c r="E179" s="126"/>
      <c r="F179" s="144"/>
      <c r="G179" s="114"/>
      <c r="H179" s="114"/>
    </row>
    <row r="180" spans="2:8" ht="29.25" x14ac:dyDescent="0.25">
      <c r="B180" s="30" t="s">
        <v>28</v>
      </c>
      <c r="C180" s="3"/>
      <c r="D180" s="168"/>
      <c r="E180" s="126"/>
      <c r="F180" s="144"/>
      <c r="G180" s="114"/>
      <c r="H180" s="114"/>
    </row>
    <row r="181" spans="2:8" ht="43.5" x14ac:dyDescent="0.25">
      <c r="B181" s="30" t="s">
        <v>29</v>
      </c>
      <c r="C181" s="3"/>
      <c r="D181" s="168"/>
      <c r="E181" s="126"/>
      <c r="F181" s="144"/>
      <c r="G181" s="114"/>
      <c r="H181" s="114"/>
    </row>
    <row r="182" spans="2:8" ht="29.25" x14ac:dyDescent="0.25">
      <c r="B182" s="30" t="s">
        <v>30</v>
      </c>
      <c r="C182" s="3"/>
      <c r="D182" s="168"/>
      <c r="E182" s="126"/>
      <c r="F182" s="144"/>
      <c r="G182" s="114"/>
      <c r="H182" s="114"/>
    </row>
    <row r="183" spans="2:8" x14ac:dyDescent="0.25">
      <c r="B183" s="16"/>
      <c r="C183" s="94"/>
      <c r="D183" s="159"/>
      <c r="E183" s="106"/>
      <c r="F183" s="142"/>
      <c r="G183" s="115"/>
      <c r="H183" s="115"/>
    </row>
    <row r="185" spans="2:8" x14ac:dyDescent="0.25">
      <c r="B185" s="5" t="s">
        <v>217</v>
      </c>
    </row>
    <row r="187" spans="2:8" x14ac:dyDescent="0.25">
      <c r="B187" s="7" t="s">
        <v>31</v>
      </c>
    </row>
    <row r="189" spans="2:8" ht="28.5" x14ac:dyDescent="0.25">
      <c r="B189" s="7" t="s">
        <v>32</v>
      </c>
    </row>
    <row r="191" spans="2:8" ht="85.5" x14ac:dyDescent="0.25">
      <c r="B191" s="7" t="s">
        <v>33</v>
      </c>
    </row>
    <row r="193" spans="2:8" ht="71.25" x14ac:dyDescent="0.25">
      <c r="B193" s="22" t="s">
        <v>100</v>
      </c>
    </row>
    <row r="194" spans="2:8" x14ac:dyDescent="0.25">
      <c r="B194" s="20"/>
    </row>
    <row r="195" spans="2:8" ht="75" x14ac:dyDescent="0.25">
      <c r="B195" s="16" t="s">
        <v>101</v>
      </c>
    </row>
    <row r="196" spans="2:8" x14ac:dyDescent="0.25">
      <c r="B196" s="31"/>
    </row>
    <row r="197" spans="2:8" ht="45" x14ac:dyDescent="0.25">
      <c r="B197" s="16" t="s">
        <v>34</v>
      </c>
    </row>
    <row r="198" spans="2:8" x14ac:dyDescent="0.25">
      <c r="B198" s="29"/>
    </row>
    <row r="199" spans="2:8" ht="28.5" x14ac:dyDescent="0.25">
      <c r="B199" s="7" t="s">
        <v>35</v>
      </c>
    </row>
    <row r="201" spans="2:8" x14ac:dyDescent="0.25">
      <c r="B201" s="7" t="s">
        <v>36</v>
      </c>
    </row>
    <row r="202" spans="2:8" x14ac:dyDescent="0.25">
      <c r="B202" s="21" t="s">
        <v>2</v>
      </c>
      <c r="C202" s="99"/>
      <c r="D202" s="238">
        <v>208.37</v>
      </c>
      <c r="E202" s="123"/>
      <c r="F202" s="208"/>
      <c r="G202" s="124"/>
      <c r="H202" s="113">
        <f>D202*F202</f>
        <v>0</v>
      </c>
    </row>
    <row r="203" spans="2:8" x14ac:dyDescent="0.25">
      <c r="B203" s="10"/>
      <c r="F203" s="142"/>
      <c r="H203" s="114"/>
    </row>
    <row r="204" spans="2:8" x14ac:dyDescent="0.25">
      <c r="B204" s="5" t="s">
        <v>238</v>
      </c>
    </row>
    <row r="206" spans="2:8" ht="42.75" x14ac:dyDescent="0.25">
      <c r="B206" s="7" t="s">
        <v>37</v>
      </c>
    </row>
    <row r="208" spans="2:8" ht="28.5" x14ac:dyDescent="0.25">
      <c r="B208" s="7" t="s">
        <v>38</v>
      </c>
    </row>
    <row r="210" spans="2:8" x14ac:dyDescent="0.25">
      <c r="B210" s="7" t="s">
        <v>36</v>
      </c>
    </row>
    <row r="211" spans="2:8" ht="16.5" x14ac:dyDescent="0.25">
      <c r="B211" s="10" t="s">
        <v>13</v>
      </c>
      <c r="C211" s="99"/>
      <c r="D211" s="238">
        <v>6.25</v>
      </c>
      <c r="E211" s="123"/>
      <c r="F211" s="208"/>
      <c r="G211" s="124"/>
      <c r="H211" s="113">
        <f>D211*F211</f>
        <v>0</v>
      </c>
    </row>
    <row r="212" spans="2:8" x14ac:dyDescent="0.25">
      <c r="B212" s="10"/>
      <c r="F212" s="142"/>
      <c r="H212" s="114"/>
    </row>
    <row r="213" spans="2:8" x14ac:dyDescent="0.25">
      <c r="B213" s="5" t="s">
        <v>261</v>
      </c>
      <c r="F213" s="142"/>
      <c r="H213" s="114"/>
    </row>
    <row r="214" spans="2:8" x14ac:dyDescent="0.25">
      <c r="B214" s="10"/>
      <c r="F214" s="142"/>
      <c r="H214" s="114"/>
    </row>
    <row r="215" spans="2:8" ht="42.75" x14ac:dyDescent="0.25">
      <c r="B215" s="7" t="s">
        <v>317</v>
      </c>
      <c r="F215" s="142"/>
      <c r="H215" s="114"/>
    </row>
    <row r="216" spans="2:8" x14ac:dyDescent="0.25">
      <c r="F216" s="142"/>
      <c r="H216" s="114"/>
    </row>
    <row r="217" spans="2:8" x14ac:dyDescent="0.25">
      <c r="B217" s="7" t="s">
        <v>36</v>
      </c>
    </row>
    <row r="219" spans="2:8" x14ac:dyDescent="0.25">
      <c r="B219" s="7" t="s">
        <v>318</v>
      </c>
      <c r="D219" s="239"/>
      <c r="F219" s="142"/>
      <c r="H219" s="114"/>
    </row>
    <row r="220" spans="2:8" ht="16.5" x14ac:dyDescent="0.25">
      <c r="B220" s="10" t="s">
        <v>13</v>
      </c>
      <c r="D220" s="229">
        <v>20</v>
      </c>
      <c r="F220" s="208"/>
      <c r="H220" s="113">
        <f>F220*D220</f>
        <v>0</v>
      </c>
    </row>
    <row r="221" spans="2:8" x14ac:dyDescent="0.25">
      <c r="B221" s="7" t="s">
        <v>218</v>
      </c>
      <c r="D221" s="239"/>
      <c r="F221" s="142"/>
      <c r="H221" s="114"/>
    </row>
    <row r="222" spans="2:8" ht="16.5" x14ac:dyDescent="0.25">
      <c r="B222" s="10" t="s">
        <v>13</v>
      </c>
      <c r="D222" s="229">
        <v>3</v>
      </c>
      <c r="F222" s="208"/>
      <c r="H222" s="113">
        <f>F222*D222</f>
        <v>0</v>
      </c>
    </row>
    <row r="223" spans="2:8" x14ac:dyDescent="0.25">
      <c r="B223" s="10"/>
      <c r="F223" s="142"/>
      <c r="H223" s="114"/>
    </row>
    <row r="224" spans="2:8" x14ac:dyDescent="0.25">
      <c r="B224" s="5" t="s">
        <v>219</v>
      </c>
    </row>
    <row r="225" spans="2:8" x14ac:dyDescent="0.25">
      <c r="B225" s="5"/>
    </row>
    <row r="226" spans="2:8" ht="28.5" x14ac:dyDescent="0.25">
      <c r="B226" s="7" t="s">
        <v>102</v>
      </c>
    </row>
    <row r="228" spans="2:8" ht="57" x14ac:dyDescent="0.25">
      <c r="B228" s="7" t="s">
        <v>134</v>
      </c>
    </row>
    <row r="230" spans="2:8" ht="28.5" x14ac:dyDescent="0.25">
      <c r="B230" s="7" t="s">
        <v>117</v>
      </c>
      <c r="D230" s="239"/>
    </row>
    <row r="231" spans="2:8" ht="16.5" x14ac:dyDescent="0.25">
      <c r="B231" s="32" t="s">
        <v>39</v>
      </c>
      <c r="D231" s="239">
        <v>130.22999999999999</v>
      </c>
      <c r="F231" s="207"/>
      <c r="H231" s="113">
        <f>D231*F231</f>
        <v>0</v>
      </c>
    </row>
    <row r="232" spans="2:8" x14ac:dyDescent="0.25">
      <c r="B232" s="10"/>
      <c r="D232" s="239"/>
      <c r="F232" s="142"/>
      <c r="H232" s="114"/>
    </row>
    <row r="233" spans="2:8" x14ac:dyDescent="0.25">
      <c r="B233" s="5" t="s">
        <v>220</v>
      </c>
      <c r="D233" s="239"/>
    </row>
    <row r="234" spans="2:8" x14ac:dyDescent="0.25">
      <c r="D234" s="239"/>
    </row>
    <row r="235" spans="2:8" ht="57" x14ac:dyDescent="0.25">
      <c r="B235" s="22" t="s">
        <v>202</v>
      </c>
      <c r="D235" s="239"/>
    </row>
    <row r="236" spans="2:8" x14ac:dyDescent="0.25">
      <c r="D236" s="239"/>
    </row>
    <row r="237" spans="2:8" x14ac:dyDescent="0.25">
      <c r="B237" s="7" t="s">
        <v>41</v>
      </c>
      <c r="D237" s="239"/>
    </row>
    <row r="238" spans="2:8" x14ac:dyDescent="0.25">
      <c r="D238" s="239"/>
    </row>
    <row r="239" spans="2:8" x14ac:dyDescent="0.25">
      <c r="B239" s="7" t="s">
        <v>42</v>
      </c>
      <c r="D239" s="239"/>
    </row>
    <row r="240" spans="2:8" x14ac:dyDescent="0.25">
      <c r="B240" s="10" t="s">
        <v>43</v>
      </c>
      <c r="D240" s="240">
        <v>88.91</v>
      </c>
      <c r="F240" s="207"/>
      <c r="G240" s="127"/>
      <c r="H240" s="113">
        <f>D240*F240</f>
        <v>0</v>
      </c>
    </row>
    <row r="243" spans="1:8" x14ac:dyDescent="0.25">
      <c r="A243" s="14"/>
      <c r="B243" s="15"/>
      <c r="C243" s="97"/>
      <c r="D243" s="164"/>
      <c r="E243" s="119"/>
      <c r="F243" s="215"/>
      <c r="G243" s="120"/>
      <c r="H243" s="121"/>
    </row>
    <row r="244" spans="1:8" x14ac:dyDescent="0.25">
      <c r="A244" s="2" t="s">
        <v>180</v>
      </c>
      <c r="B244" s="36" t="s">
        <v>175</v>
      </c>
      <c r="C244" s="94"/>
      <c r="D244" s="159"/>
      <c r="E244" s="106"/>
      <c r="F244" s="142"/>
      <c r="G244" s="118"/>
      <c r="H244" s="113">
        <f>SUM(H195:H241)</f>
        <v>0</v>
      </c>
    </row>
    <row r="245" spans="1:8" x14ac:dyDescent="0.25">
      <c r="A245" s="17"/>
      <c r="B245" s="18"/>
      <c r="C245" s="98"/>
      <c r="D245" s="165"/>
      <c r="E245" s="122"/>
      <c r="F245" s="207"/>
      <c r="G245" s="117"/>
      <c r="H245" s="113"/>
    </row>
    <row r="246" spans="1:8" x14ac:dyDescent="0.25">
      <c r="B246" s="22"/>
      <c r="C246" s="94"/>
      <c r="D246" s="159"/>
      <c r="E246" s="106"/>
      <c r="F246" s="142"/>
      <c r="G246" s="118"/>
      <c r="H246" s="114"/>
    </row>
    <row r="247" spans="1:8" x14ac:dyDescent="0.25">
      <c r="A247" s="2" t="s">
        <v>188</v>
      </c>
      <c r="B247" s="5" t="s">
        <v>129</v>
      </c>
    </row>
    <row r="249" spans="1:8" x14ac:dyDescent="0.25">
      <c r="B249" s="5" t="s">
        <v>103</v>
      </c>
    </row>
    <row r="251" spans="1:8" ht="28.5" x14ac:dyDescent="0.25">
      <c r="B251" s="7" t="s">
        <v>44</v>
      </c>
    </row>
    <row r="252" spans="1:8" ht="28.5" x14ac:dyDescent="0.25">
      <c r="B252" s="7" t="s">
        <v>45</v>
      </c>
    </row>
    <row r="254" spans="1:8" x14ac:dyDescent="0.25">
      <c r="B254" s="7" t="s">
        <v>46</v>
      </c>
      <c r="D254" s="239"/>
    </row>
    <row r="255" spans="1:8" x14ac:dyDescent="0.25">
      <c r="B255" s="10" t="s">
        <v>47</v>
      </c>
      <c r="D255" s="229">
        <v>30</v>
      </c>
      <c r="F255" s="207"/>
      <c r="H255" s="113">
        <f>D255*F255</f>
        <v>0</v>
      </c>
    </row>
    <row r="257" spans="1:8" x14ac:dyDescent="0.25">
      <c r="B257" s="10"/>
      <c r="F257" s="142"/>
      <c r="G257" s="118"/>
      <c r="H257" s="114"/>
    </row>
    <row r="258" spans="1:8" x14ac:dyDescent="0.25">
      <c r="A258" s="14"/>
      <c r="B258" s="15"/>
      <c r="C258" s="97"/>
      <c r="D258" s="164"/>
      <c r="E258" s="119"/>
      <c r="F258" s="215"/>
      <c r="G258" s="120"/>
      <c r="H258" s="121"/>
    </row>
    <row r="259" spans="1:8" x14ac:dyDescent="0.25">
      <c r="A259" s="2" t="s">
        <v>181</v>
      </c>
      <c r="B259" s="36" t="s">
        <v>174</v>
      </c>
      <c r="C259" s="94"/>
      <c r="D259" s="159"/>
      <c r="E259" s="106"/>
      <c r="F259" s="142"/>
      <c r="G259" s="118"/>
      <c r="H259" s="113">
        <f>H255</f>
        <v>0</v>
      </c>
    </row>
    <row r="260" spans="1:8" x14ac:dyDescent="0.25">
      <c r="A260" s="17"/>
      <c r="B260" s="18"/>
      <c r="C260" s="98"/>
      <c r="D260" s="165"/>
      <c r="E260" s="122"/>
      <c r="F260" s="207"/>
      <c r="G260" s="117"/>
      <c r="H260" s="113"/>
    </row>
    <row r="261" spans="1:8" x14ac:dyDescent="0.25">
      <c r="B261" s="22"/>
      <c r="C261" s="94"/>
      <c r="D261" s="159"/>
      <c r="E261" s="106"/>
      <c r="F261" s="142"/>
      <c r="G261" s="118"/>
      <c r="H261" s="114"/>
    </row>
    <row r="262" spans="1:8" x14ac:dyDescent="0.25">
      <c r="B262" s="22"/>
      <c r="C262" s="94"/>
      <c r="D262" s="159"/>
      <c r="E262" s="106"/>
      <c r="F262" s="142"/>
      <c r="G262" s="118"/>
      <c r="H262" s="114"/>
    </row>
    <row r="263" spans="1:8" x14ac:dyDescent="0.25">
      <c r="A263" s="2" t="s">
        <v>182</v>
      </c>
      <c r="B263" s="39" t="s">
        <v>118</v>
      </c>
      <c r="C263" s="33"/>
      <c r="D263" s="163"/>
      <c r="E263" s="12"/>
      <c r="F263" s="214"/>
      <c r="G263" s="13"/>
      <c r="H263" s="116"/>
    </row>
    <row r="264" spans="1:8" x14ac:dyDescent="0.25">
      <c r="B264" s="22"/>
      <c r="C264" s="94"/>
      <c r="D264" s="159"/>
      <c r="E264" s="106"/>
      <c r="F264" s="142"/>
      <c r="G264" s="118"/>
      <c r="H264" s="114"/>
    </row>
    <row r="265" spans="1:8" ht="30" x14ac:dyDescent="0.25">
      <c r="B265" s="29" t="s">
        <v>119</v>
      </c>
      <c r="C265" s="6"/>
      <c r="D265" s="161"/>
      <c r="E265" s="84"/>
      <c r="F265" s="144"/>
      <c r="G265" s="112"/>
      <c r="H265" s="114"/>
    </row>
    <row r="266" spans="1:8" x14ac:dyDescent="0.25">
      <c r="B266" s="30"/>
      <c r="C266" s="6"/>
      <c r="D266" s="161"/>
      <c r="E266" s="84"/>
      <c r="F266" s="144"/>
      <c r="G266" s="112"/>
      <c r="H266" s="114"/>
    </row>
    <row r="267" spans="1:8" ht="29.25" x14ac:dyDescent="0.25">
      <c r="B267" s="30" t="s">
        <v>120</v>
      </c>
      <c r="C267" s="6"/>
      <c r="D267" s="161"/>
      <c r="E267" s="84"/>
      <c r="F267" s="144"/>
      <c r="G267" s="112"/>
      <c r="H267" s="114"/>
    </row>
    <row r="268" spans="1:8" x14ac:dyDescent="0.25">
      <c r="B268" s="30"/>
      <c r="C268" s="6"/>
      <c r="D268" s="161"/>
      <c r="E268" s="84"/>
      <c r="F268" s="144"/>
      <c r="G268" s="112"/>
      <c r="H268" s="114"/>
    </row>
    <row r="269" spans="1:8" ht="57.75" x14ac:dyDescent="0.25">
      <c r="B269" s="30" t="s">
        <v>135</v>
      </c>
      <c r="C269" s="6"/>
      <c r="D269" s="161"/>
      <c r="E269" s="84"/>
      <c r="F269" s="144"/>
      <c r="G269" s="112"/>
      <c r="H269" s="114"/>
    </row>
    <row r="270" spans="1:8" x14ac:dyDescent="0.25">
      <c r="A270" s="34"/>
      <c r="B270" s="30"/>
      <c r="C270" s="6"/>
      <c r="D270" s="161"/>
      <c r="E270" s="84"/>
      <c r="F270" s="144"/>
      <c r="G270" s="112"/>
      <c r="H270" s="114"/>
    </row>
    <row r="271" spans="1:8" ht="29.25" x14ac:dyDescent="0.25">
      <c r="A271" s="34"/>
      <c r="B271" s="30" t="s">
        <v>133</v>
      </c>
      <c r="C271" s="6"/>
      <c r="D271" s="161"/>
      <c r="E271" s="84"/>
      <c r="F271" s="144"/>
      <c r="G271" s="112"/>
      <c r="H271" s="114"/>
    </row>
    <row r="272" spans="1:8" x14ac:dyDescent="0.25">
      <c r="B272" s="30"/>
      <c r="C272" s="6"/>
      <c r="D272" s="161"/>
      <c r="E272" s="84"/>
      <c r="F272" s="144"/>
      <c r="G272" s="112"/>
      <c r="H272" s="114"/>
    </row>
    <row r="273" spans="1:8" ht="43.5" x14ac:dyDescent="0.25">
      <c r="A273" s="34"/>
      <c r="B273" s="30" t="s">
        <v>121</v>
      </c>
      <c r="C273" s="6"/>
      <c r="D273" s="161"/>
      <c r="E273" s="84"/>
      <c r="F273" s="144"/>
      <c r="G273" s="112"/>
      <c r="H273" s="114"/>
    </row>
    <row r="274" spans="1:8" x14ac:dyDescent="0.25">
      <c r="A274" s="34"/>
      <c r="B274" s="30"/>
      <c r="C274" s="6"/>
      <c r="D274" s="161"/>
      <c r="E274" s="84"/>
      <c r="F274" s="144"/>
      <c r="G274" s="112"/>
      <c r="H274" s="114"/>
    </row>
    <row r="275" spans="1:8" ht="17.25" x14ac:dyDescent="0.25">
      <c r="A275" s="34"/>
      <c r="B275" s="30" t="s">
        <v>40</v>
      </c>
      <c r="C275" s="6"/>
      <c r="D275" s="161"/>
      <c r="E275" s="84"/>
      <c r="F275" s="144"/>
      <c r="G275" s="112"/>
      <c r="H275" s="114"/>
    </row>
    <row r="276" spans="1:8" ht="16.5" x14ac:dyDescent="0.25">
      <c r="B276" s="10" t="s">
        <v>13</v>
      </c>
      <c r="D276" s="239">
        <v>13.02</v>
      </c>
      <c r="F276" s="207"/>
      <c r="H276" s="113">
        <f>D276*F276</f>
        <v>0</v>
      </c>
    </row>
    <row r="277" spans="1:8" x14ac:dyDescent="0.25">
      <c r="B277" s="22"/>
      <c r="C277" s="94"/>
      <c r="D277" s="159"/>
      <c r="E277" s="106"/>
      <c r="F277" s="142"/>
      <c r="G277" s="118"/>
      <c r="H277" s="114"/>
    </row>
    <row r="278" spans="1:8" ht="45" x14ac:dyDescent="0.25">
      <c r="B278" s="27" t="s">
        <v>122</v>
      </c>
      <c r="F278" s="142"/>
      <c r="H278" s="114"/>
    </row>
    <row r="279" spans="1:8" x14ac:dyDescent="0.25">
      <c r="A279" s="34"/>
      <c r="B279" s="10"/>
      <c r="F279" s="142"/>
      <c r="H279" s="114"/>
    </row>
    <row r="280" spans="1:8" ht="72" x14ac:dyDescent="0.25">
      <c r="B280" s="35" t="s">
        <v>123</v>
      </c>
      <c r="C280" s="6"/>
      <c r="D280" s="161"/>
      <c r="E280" s="84"/>
      <c r="F280" s="144"/>
      <c r="G280" s="112"/>
      <c r="H280" s="114"/>
    </row>
    <row r="281" spans="1:8" x14ac:dyDescent="0.25">
      <c r="B281" s="35"/>
      <c r="C281" s="6"/>
      <c r="D281" s="161"/>
      <c r="E281" s="84"/>
      <c r="F281" s="144"/>
      <c r="G281" s="112"/>
      <c r="H281" s="114"/>
    </row>
    <row r="282" spans="1:8" ht="29.25" x14ac:dyDescent="0.25">
      <c r="B282" s="35" t="s">
        <v>124</v>
      </c>
      <c r="C282" s="6"/>
      <c r="D282" s="161"/>
      <c r="E282" s="84"/>
      <c r="F282" s="144"/>
      <c r="G282" s="112"/>
      <c r="H282" s="114"/>
    </row>
    <row r="283" spans="1:8" x14ac:dyDescent="0.25">
      <c r="B283" s="35"/>
      <c r="C283" s="6"/>
      <c r="D283" s="161"/>
      <c r="E283" s="84"/>
      <c r="F283" s="144"/>
      <c r="G283" s="112"/>
      <c r="H283" s="114"/>
    </row>
    <row r="284" spans="1:8" ht="17.25" x14ac:dyDescent="0.25">
      <c r="A284" s="34"/>
      <c r="B284" s="30" t="s">
        <v>125</v>
      </c>
      <c r="C284" s="6"/>
      <c r="D284" s="161"/>
      <c r="E284" s="84"/>
      <c r="F284" s="144"/>
      <c r="G284" s="112"/>
      <c r="H284" s="114"/>
    </row>
    <row r="285" spans="1:8" ht="16.5" x14ac:dyDescent="0.25">
      <c r="B285" s="10" t="s">
        <v>13</v>
      </c>
      <c r="D285" s="239">
        <v>52.09</v>
      </c>
      <c r="F285" s="207"/>
      <c r="H285" s="113">
        <f>D285*F285</f>
        <v>0</v>
      </c>
    </row>
    <row r="286" spans="1:8" x14ac:dyDescent="0.25">
      <c r="B286" s="30"/>
      <c r="C286" s="6"/>
      <c r="D286" s="161"/>
      <c r="E286" s="84"/>
      <c r="F286" s="144"/>
      <c r="G286" s="112"/>
      <c r="H286" s="114"/>
    </row>
    <row r="287" spans="1:8" ht="45" x14ac:dyDescent="0.25">
      <c r="B287" s="152" t="s">
        <v>244</v>
      </c>
      <c r="C287" s="91"/>
      <c r="D287" s="167"/>
      <c r="E287" s="84"/>
      <c r="F287" s="144"/>
      <c r="G287" s="112"/>
      <c r="H287" s="114"/>
    </row>
    <row r="288" spans="1:8" x14ac:dyDescent="0.25">
      <c r="B288" s="152"/>
      <c r="C288" s="91"/>
      <c r="D288" s="167"/>
      <c r="E288" s="84"/>
      <c r="F288" s="144"/>
      <c r="G288" s="112"/>
      <c r="H288" s="114"/>
    </row>
    <row r="289" spans="1:8" ht="128.25" x14ac:dyDescent="0.25">
      <c r="B289" s="7" t="s">
        <v>224</v>
      </c>
      <c r="C289" s="91"/>
      <c r="D289" s="167"/>
      <c r="E289" s="84"/>
      <c r="F289" s="144"/>
      <c r="G289" s="112"/>
      <c r="H289" s="114"/>
    </row>
    <row r="290" spans="1:8" x14ac:dyDescent="0.25">
      <c r="B290" s="35"/>
      <c r="C290" s="91"/>
      <c r="D290" s="167"/>
      <c r="E290" s="84"/>
      <c r="F290" s="144"/>
      <c r="G290" s="112"/>
      <c r="H290" s="114"/>
    </row>
    <row r="291" spans="1:8" ht="29.25" x14ac:dyDescent="0.25">
      <c r="B291" s="35" t="s">
        <v>124</v>
      </c>
      <c r="C291" s="91"/>
      <c r="D291" s="167"/>
      <c r="E291" s="84"/>
      <c r="F291" s="144"/>
      <c r="G291" s="112"/>
      <c r="H291" s="114"/>
    </row>
    <row r="292" spans="1:8" x14ac:dyDescent="0.25">
      <c r="B292" s="35"/>
      <c r="C292" s="99"/>
      <c r="D292" s="166"/>
      <c r="F292" s="142"/>
      <c r="H292" s="114"/>
    </row>
    <row r="293" spans="1:8" x14ac:dyDescent="0.25">
      <c r="A293" s="34"/>
      <c r="B293" s="7" t="s">
        <v>108</v>
      </c>
      <c r="C293" s="91"/>
      <c r="D293" s="167"/>
      <c r="E293" s="84"/>
      <c r="F293" s="144"/>
      <c r="G293" s="112"/>
      <c r="H293" s="114"/>
    </row>
    <row r="294" spans="1:8" ht="16.5" x14ac:dyDescent="0.25">
      <c r="B294" s="21" t="s">
        <v>13</v>
      </c>
      <c r="C294" s="99"/>
      <c r="D294" s="240">
        <v>23.8</v>
      </c>
      <c r="E294" s="123"/>
      <c r="F294" s="208"/>
      <c r="G294" s="124"/>
      <c r="H294" s="156">
        <f>D294*F294</f>
        <v>0</v>
      </c>
    </row>
    <row r="295" spans="1:8" x14ac:dyDescent="0.25">
      <c r="B295" s="21"/>
      <c r="C295" s="99"/>
      <c r="D295" s="166"/>
      <c r="E295" s="123"/>
      <c r="F295" s="217"/>
      <c r="G295" s="124"/>
      <c r="H295" s="125"/>
    </row>
    <row r="296" spans="1:8" ht="30" x14ac:dyDescent="0.25">
      <c r="B296" s="152" t="s">
        <v>203</v>
      </c>
      <c r="C296" s="91"/>
      <c r="D296" s="167"/>
      <c r="E296" s="258"/>
      <c r="F296" s="254"/>
      <c r="G296" s="259"/>
      <c r="H296" s="125"/>
    </row>
    <row r="297" spans="1:8" x14ac:dyDescent="0.25">
      <c r="B297" s="152"/>
      <c r="C297" s="91"/>
      <c r="D297" s="167"/>
      <c r="E297" s="258"/>
      <c r="F297" s="254"/>
      <c r="G297" s="259"/>
      <c r="H297" s="125"/>
    </row>
    <row r="298" spans="1:8" ht="85.5" x14ac:dyDescent="0.25">
      <c r="B298" s="7" t="s">
        <v>204</v>
      </c>
      <c r="C298" s="91"/>
      <c r="D298" s="167"/>
      <c r="E298" s="84"/>
      <c r="F298" s="144"/>
      <c r="G298" s="112"/>
      <c r="H298" s="114"/>
    </row>
    <row r="299" spans="1:8" x14ac:dyDescent="0.25">
      <c r="B299" s="35"/>
      <c r="C299" s="91"/>
      <c r="D299" s="167"/>
      <c r="E299" s="84"/>
      <c r="F299" s="144"/>
      <c r="G299" s="112"/>
      <c r="H299" s="114"/>
    </row>
    <row r="300" spans="1:8" ht="29.25" x14ac:dyDescent="0.25">
      <c r="B300" s="35" t="s">
        <v>124</v>
      </c>
      <c r="C300" s="91"/>
      <c r="D300" s="167"/>
      <c r="E300" s="84"/>
      <c r="F300" s="144"/>
      <c r="G300" s="112"/>
      <c r="H300" s="114"/>
    </row>
    <row r="301" spans="1:8" x14ac:dyDescent="0.25">
      <c r="B301" s="35"/>
      <c r="C301" s="99"/>
      <c r="D301" s="166"/>
      <c r="F301" s="142"/>
      <c r="H301" s="114"/>
    </row>
    <row r="302" spans="1:8" x14ac:dyDescent="0.25">
      <c r="A302" s="34"/>
      <c r="B302" s="7" t="s">
        <v>108</v>
      </c>
      <c r="C302" s="91"/>
      <c r="D302" s="167"/>
      <c r="E302" s="84"/>
      <c r="F302" s="144"/>
      <c r="G302" s="112"/>
      <c r="H302" s="114"/>
    </row>
    <row r="303" spans="1:8" ht="16.5" x14ac:dyDescent="0.25">
      <c r="B303" s="21" t="s">
        <v>13</v>
      </c>
      <c r="C303" s="99"/>
      <c r="D303" s="240">
        <v>138.99</v>
      </c>
      <c r="F303" s="208"/>
      <c r="H303" s="113">
        <f>D303*F303</f>
        <v>0</v>
      </c>
    </row>
    <row r="304" spans="1:8" x14ac:dyDescent="0.25">
      <c r="B304" s="21"/>
      <c r="C304" s="99"/>
      <c r="D304" s="166"/>
      <c r="F304" s="217"/>
      <c r="H304" s="114"/>
    </row>
    <row r="305" spans="1:8" x14ac:dyDescent="0.25">
      <c r="A305" s="34"/>
      <c r="B305" s="10"/>
      <c r="F305" s="142"/>
      <c r="H305" s="114"/>
    </row>
    <row r="306" spans="1:8" x14ac:dyDescent="0.25">
      <c r="A306" s="14"/>
      <c r="B306" s="15"/>
      <c r="C306" s="97"/>
      <c r="D306" s="164"/>
      <c r="E306" s="119"/>
      <c r="F306" s="215"/>
      <c r="G306" s="120"/>
      <c r="H306" s="121"/>
    </row>
    <row r="307" spans="1:8" x14ac:dyDescent="0.25">
      <c r="A307" s="2" t="s">
        <v>182</v>
      </c>
      <c r="B307" s="36" t="s">
        <v>173</v>
      </c>
      <c r="C307" s="94"/>
      <c r="D307" s="159"/>
      <c r="E307" s="106"/>
      <c r="F307" s="142"/>
      <c r="G307" s="118"/>
      <c r="H307" s="113">
        <f>SUM(H263:H304)</f>
        <v>0</v>
      </c>
    </row>
    <row r="308" spans="1:8" x14ac:dyDescent="0.25">
      <c r="A308" s="17"/>
      <c r="B308" s="18"/>
      <c r="C308" s="98"/>
      <c r="D308" s="165"/>
      <c r="E308" s="122"/>
      <c r="F308" s="207"/>
      <c r="G308" s="117"/>
      <c r="H308" s="113"/>
    </row>
    <row r="309" spans="1:8" x14ac:dyDescent="0.25">
      <c r="B309" s="22"/>
      <c r="C309" s="94"/>
      <c r="D309" s="159"/>
      <c r="E309" s="106"/>
      <c r="F309" s="142"/>
      <c r="G309" s="118"/>
      <c r="H309" s="114"/>
    </row>
    <row r="310" spans="1:8" x14ac:dyDescent="0.25">
      <c r="A310" s="2" t="s">
        <v>183</v>
      </c>
      <c r="B310" s="39" t="s">
        <v>126</v>
      </c>
      <c r="C310" s="33"/>
      <c r="D310" s="163"/>
      <c r="E310" s="12"/>
      <c r="F310" s="214"/>
      <c r="G310" s="13"/>
      <c r="H310" s="116"/>
    </row>
    <row r="311" spans="1:8" x14ac:dyDescent="0.25">
      <c r="B311" s="39"/>
      <c r="C311" s="33"/>
      <c r="D311" s="163"/>
      <c r="E311" s="12"/>
      <c r="F311" s="214"/>
      <c r="G311" s="13"/>
      <c r="H311" s="116"/>
    </row>
    <row r="312" spans="1:8" x14ac:dyDescent="0.25">
      <c r="A312" s="42"/>
      <c r="B312" s="26"/>
      <c r="C312" s="26"/>
      <c r="D312" s="230"/>
      <c r="E312" s="129"/>
      <c r="F312" s="206"/>
      <c r="G312" s="131"/>
      <c r="H312" s="130"/>
    </row>
    <row r="313" spans="1:8" x14ac:dyDescent="0.25">
      <c r="A313" s="46"/>
      <c r="B313" s="49"/>
      <c r="C313" s="41"/>
      <c r="D313" s="169"/>
      <c r="E313" s="133"/>
      <c r="F313" s="142"/>
      <c r="G313" s="131"/>
      <c r="H313" s="114"/>
    </row>
    <row r="314" spans="1:8" ht="30" x14ac:dyDescent="0.25">
      <c r="A314" s="46"/>
      <c r="B314" s="39" t="s">
        <v>262</v>
      </c>
      <c r="C314" s="33"/>
      <c r="D314" s="267"/>
      <c r="E314" s="12"/>
      <c r="F314" s="116"/>
      <c r="G314" s="13"/>
      <c r="H314" s="116"/>
    </row>
    <row r="315" spans="1:8" x14ac:dyDescent="0.25">
      <c r="A315" s="46"/>
      <c r="B315" s="39"/>
      <c r="C315" s="33"/>
      <c r="D315" s="267"/>
      <c r="E315" s="12"/>
      <c r="F315" s="116"/>
      <c r="G315" s="13"/>
      <c r="H315" s="116"/>
    </row>
    <row r="316" spans="1:8" x14ac:dyDescent="0.25">
      <c r="A316" s="46"/>
      <c r="B316" s="10"/>
      <c r="C316" s="6"/>
      <c r="D316" s="269"/>
      <c r="E316" s="84"/>
      <c r="F316" s="116"/>
      <c r="G316" s="13"/>
      <c r="H316" s="116"/>
    </row>
    <row r="317" spans="1:8" x14ac:dyDescent="0.25">
      <c r="A317" s="46"/>
      <c r="B317" s="268"/>
      <c r="C317" s="6"/>
      <c r="D317" s="269"/>
      <c r="E317" s="84"/>
      <c r="F317" s="110"/>
      <c r="G317" s="112"/>
    </row>
    <row r="318" spans="1:8" ht="71.25" x14ac:dyDescent="0.25">
      <c r="A318" s="46"/>
      <c r="B318" s="38" t="s">
        <v>263</v>
      </c>
      <c r="C318" s="270"/>
      <c r="D318" s="271"/>
      <c r="E318" s="272"/>
      <c r="F318" s="273"/>
      <c r="G318" s="273"/>
      <c r="H318" s="273"/>
    </row>
    <row r="319" spans="1:8" x14ac:dyDescent="0.25">
      <c r="A319" s="46"/>
      <c r="B319" s="10"/>
      <c r="C319" s="6"/>
      <c r="D319" s="269"/>
      <c r="E319" s="84"/>
      <c r="F319" s="110"/>
      <c r="G319" s="112"/>
    </row>
    <row r="320" spans="1:8" ht="71.25" x14ac:dyDescent="0.25">
      <c r="A320" s="46"/>
      <c r="B320" s="19" t="s">
        <v>264</v>
      </c>
      <c r="C320" s="6"/>
      <c r="D320" s="269"/>
      <c r="E320" s="84"/>
      <c r="F320" s="110"/>
      <c r="G320" s="112"/>
    </row>
    <row r="321" spans="1:8" x14ac:dyDescent="0.25">
      <c r="A321" s="46"/>
      <c r="B321" s="10"/>
      <c r="C321" s="6"/>
      <c r="D321" s="269"/>
      <c r="E321" s="84"/>
      <c r="F321" s="110"/>
      <c r="G321" s="112"/>
    </row>
    <row r="322" spans="1:8" ht="42.75" x14ac:dyDescent="0.25">
      <c r="A322" s="46"/>
      <c r="B322" s="38" t="s">
        <v>265</v>
      </c>
      <c r="C322" s="6"/>
      <c r="D322" s="269"/>
      <c r="E322" s="84"/>
      <c r="F322" s="110"/>
      <c r="G322" s="112"/>
    </row>
    <row r="323" spans="1:8" x14ac:dyDescent="0.25">
      <c r="A323" s="46"/>
      <c r="B323" s="10"/>
      <c r="C323" s="6"/>
      <c r="D323" s="269"/>
      <c r="E323" s="84"/>
      <c r="F323" s="110"/>
      <c r="G323" s="112"/>
    </row>
    <row r="324" spans="1:8" ht="42.75" x14ac:dyDescent="0.25">
      <c r="A324" s="46"/>
      <c r="B324" s="38" t="s">
        <v>266</v>
      </c>
      <c r="C324" s="6"/>
      <c r="D324" s="269"/>
      <c r="E324" s="84"/>
      <c r="F324" s="110"/>
      <c r="G324" s="112"/>
    </row>
    <row r="325" spans="1:8" x14ac:dyDescent="0.25">
      <c r="A325" s="46"/>
      <c r="B325" s="10"/>
      <c r="C325" s="6"/>
      <c r="D325" s="269"/>
      <c r="E325" s="84"/>
      <c r="F325" s="110"/>
      <c r="G325" s="112"/>
    </row>
    <row r="326" spans="1:8" ht="28.5" x14ac:dyDescent="0.25">
      <c r="A326" s="46"/>
      <c r="B326" s="38" t="s">
        <v>267</v>
      </c>
      <c r="C326" s="6"/>
      <c r="D326" s="269"/>
      <c r="E326" s="84"/>
      <c r="F326" s="110"/>
      <c r="G326" s="112"/>
    </row>
    <row r="327" spans="1:8" x14ac:dyDescent="0.25">
      <c r="A327" s="46"/>
      <c r="B327" s="10"/>
      <c r="C327" s="6"/>
      <c r="D327" s="269"/>
      <c r="E327" s="84"/>
      <c r="F327" s="110"/>
      <c r="G327" s="112"/>
    </row>
    <row r="328" spans="1:8" ht="57" x14ac:dyDescent="0.25">
      <c r="A328" s="46"/>
      <c r="B328" s="19" t="s">
        <v>268</v>
      </c>
      <c r="C328" s="6"/>
      <c r="D328" s="269"/>
      <c r="E328" s="84"/>
      <c r="F328" s="110"/>
      <c r="G328" s="112"/>
    </row>
    <row r="329" spans="1:8" x14ac:dyDescent="0.25">
      <c r="A329" s="46"/>
      <c r="B329" s="10"/>
      <c r="C329" s="6"/>
      <c r="D329" s="269"/>
      <c r="E329" s="84"/>
      <c r="F329" s="110"/>
      <c r="G329" s="112"/>
    </row>
    <row r="330" spans="1:8" ht="114" x14ac:dyDescent="0.25">
      <c r="A330" s="46"/>
      <c r="B330" s="37" t="s">
        <v>269</v>
      </c>
      <c r="C330" s="6"/>
      <c r="D330" s="269"/>
      <c r="E330" s="84"/>
      <c r="F330" s="110"/>
      <c r="G330" s="112"/>
    </row>
    <row r="331" spans="1:8" x14ac:dyDescent="0.25">
      <c r="A331" s="46"/>
      <c r="B331" s="10"/>
      <c r="C331" s="6"/>
      <c r="D331" s="269"/>
      <c r="E331" s="84"/>
      <c r="F331" s="110"/>
      <c r="G331" s="112"/>
    </row>
    <row r="332" spans="1:8" ht="28.5" x14ac:dyDescent="0.25">
      <c r="A332" s="46"/>
      <c r="B332" s="38" t="s">
        <v>270</v>
      </c>
      <c r="C332" s="6"/>
      <c r="D332" s="269"/>
      <c r="E332" s="84"/>
      <c r="F332" s="110"/>
      <c r="G332" s="112"/>
    </row>
    <row r="333" spans="1:8" x14ac:dyDescent="0.25">
      <c r="A333" s="46"/>
      <c r="B333" s="10"/>
      <c r="C333" s="6"/>
      <c r="D333" s="269"/>
      <c r="E333" s="84"/>
      <c r="F333" s="110"/>
      <c r="G333" s="112"/>
    </row>
    <row r="334" spans="1:8" x14ac:dyDescent="0.25">
      <c r="A334" s="46"/>
      <c r="B334" s="6" t="s">
        <v>271</v>
      </c>
      <c r="C334" s="6"/>
      <c r="D334" s="269"/>
      <c r="E334" s="84"/>
      <c r="F334" s="110"/>
      <c r="G334" s="112"/>
    </row>
    <row r="335" spans="1:8" x14ac:dyDescent="0.25">
      <c r="A335" s="46"/>
      <c r="B335" s="10" t="s">
        <v>48</v>
      </c>
      <c r="C335" s="6"/>
      <c r="D335" s="274">
        <v>0.4</v>
      </c>
      <c r="E335" s="84"/>
      <c r="F335" s="275"/>
      <c r="G335" s="112"/>
      <c r="H335" s="113">
        <f>D335*F335</f>
        <v>0</v>
      </c>
    </row>
    <row r="336" spans="1:8" x14ac:dyDescent="0.25">
      <c r="A336" s="46"/>
      <c r="B336" s="30" t="s">
        <v>272</v>
      </c>
      <c r="C336" s="6"/>
      <c r="D336" s="274"/>
      <c r="E336" s="84"/>
      <c r="F336" s="110"/>
      <c r="G336" s="112"/>
    </row>
    <row r="337" spans="1:8" x14ac:dyDescent="0.25">
      <c r="A337" s="46"/>
      <c r="B337" s="10" t="s">
        <v>48</v>
      </c>
      <c r="C337" s="6"/>
      <c r="D337" s="274">
        <v>0.8</v>
      </c>
      <c r="E337" s="84"/>
      <c r="F337" s="275"/>
      <c r="G337" s="112"/>
      <c r="H337" s="113">
        <f>D337*F337</f>
        <v>0</v>
      </c>
    </row>
    <row r="338" spans="1:8" x14ac:dyDescent="0.25">
      <c r="A338" s="46"/>
      <c r="B338" s="30" t="s">
        <v>273</v>
      </c>
      <c r="C338" s="6"/>
      <c r="D338" s="274"/>
      <c r="E338" s="84"/>
      <c r="F338" s="110"/>
      <c r="G338" s="112"/>
    </row>
    <row r="339" spans="1:8" x14ac:dyDescent="0.25">
      <c r="A339" s="46"/>
      <c r="B339" s="10" t="s">
        <v>48</v>
      </c>
      <c r="C339" s="6"/>
      <c r="D339" s="274">
        <v>2.6</v>
      </c>
      <c r="E339" s="84"/>
      <c r="F339" s="275"/>
      <c r="G339" s="112"/>
      <c r="H339" s="113">
        <f>D339*F339</f>
        <v>0</v>
      </c>
    </row>
    <row r="340" spans="1:8" ht="29.25" x14ac:dyDescent="0.25">
      <c r="A340" s="46"/>
      <c r="B340" s="26" t="s">
        <v>274</v>
      </c>
      <c r="C340" s="6"/>
      <c r="D340" s="274"/>
      <c r="E340" s="84"/>
      <c r="F340" s="110"/>
      <c r="G340" s="112"/>
    </row>
    <row r="341" spans="1:8" x14ac:dyDescent="0.25">
      <c r="A341" s="46"/>
      <c r="B341" s="10" t="s">
        <v>48</v>
      </c>
      <c r="C341" s="6"/>
      <c r="D341" s="274">
        <v>0.8</v>
      </c>
      <c r="E341" s="84"/>
      <c r="F341" s="275"/>
      <c r="G341" s="112"/>
      <c r="H341" s="113">
        <f>D341*F341</f>
        <v>0</v>
      </c>
    </row>
    <row r="342" spans="1:8" x14ac:dyDescent="0.25">
      <c r="A342" s="46"/>
      <c r="B342" s="6" t="s">
        <v>275</v>
      </c>
      <c r="C342" s="6"/>
      <c r="D342" s="274"/>
      <c r="E342" s="84"/>
      <c r="F342" s="110"/>
      <c r="G342" s="112"/>
    </row>
    <row r="343" spans="1:8" x14ac:dyDescent="0.25">
      <c r="A343" s="46"/>
      <c r="B343" s="10"/>
      <c r="C343" s="6"/>
      <c r="D343" s="274"/>
      <c r="E343" s="84"/>
      <c r="F343" s="110"/>
      <c r="G343" s="112"/>
    </row>
    <row r="344" spans="1:8" x14ac:dyDescent="0.25">
      <c r="A344" s="46"/>
      <c r="B344" s="30" t="s">
        <v>276</v>
      </c>
      <c r="C344" s="6"/>
      <c r="D344" s="239"/>
    </row>
    <row r="345" spans="1:8" x14ac:dyDescent="0.25">
      <c r="A345" s="46"/>
      <c r="B345" s="10" t="s">
        <v>277</v>
      </c>
      <c r="C345" s="6"/>
      <c r="D345" s="274">
        <v>180</v>
      </c>
      <c r="E345" s="84"/>
      <c r="F345" s="275"/>
      <c r="G345" s="112"/>
      <c r="H345" s="113">
        <f>D345*F345</f>
        <v>0</v>
      </c>
    </row>
    <row r="346" spans="1:8" x14ac:dyDescent="0.25">
      <c r="A346" s="46"/>
      <c r="B346" s="30" t="s">
        <v>278</v>
      </c>
      <c r="C346" s="6"/>
      <c r="D346" s="274"/>
      <c r="E346" s="84"/>
      <c r="F346" s="110"/>
      <c r="G346" s="112"/>
    </row>
    <row r="347" spans="1:8" x14ac:dyDescent="0.25">
      <c r="A347" s="46"/>
      <c r="B347" s="10" t="s">
        <v>277</v>
      </c>
      <c r="C347" s="6"/>
      <c r="D347" s="274">
        <v>150</v>
      </c>
      <c r="E347" s="84"/>
      <c r="F347" s="275"/>
      <c r="G347" s="112"/>
      <c r="H347" s="113">
        <f>D347*F347</f>
        <v>0</v>
      </c>
    </row>
    <row r="348" spans="1:8" ht="29.25" x14ac:dyDescent="0.25">
      <c r="A348" s="46"/>
      <c r="B348" s="30" t="s">
        <v>279</v>
      </c>
      <c r="C348" s="6"/>
      <c r="D348" s="274"/>
      <c r="E348" s="84"/>
      <c r="F348" s="110"/>
      <c r="G348" s="112"/>
    </row>
    <row r="349" spans="1:8" x14ac:dyDescent="0.25">
      <c r="A349" s="46"/>
      <c r="B349" s="10" t="s">
        <v>49</v>
      </c>
      <c r="C349" s="6"/>
      <c r="D349" s="274">
        <v>12</v>
      </c>
      <c r="E349" s="84"/>
      <c r="F349" s="275"/>
      <c r="G349" s="112"/>
      <c r="H349" s="113">
        <f>D349*F349</f>
        <v>0</v>
      </c>
    </row>
    <row r="350" spans="1:8" ht="71.25" x14ac:dyDescent="0.25">
      <c r="A350" s="46"/>
      <c r="B350" s="19" t="s">
        <v>280</v>
      </c>
      <c r="C350" s="6"/>
      <c r="D350" s="274"/>
      <c r="E350" s="84"/>
      <c r="F350" s="110"/>
      <c r="G350" s="112"/>
    </row>
    <row r="351" spans="1:8" x14ac:dyDescent="0.25">
      <c r="A351" s="46"/>
      <c r="B351" s="10"/>
      <c r="C351" s="6"/>
      <c r="D351" s="274"/>
      <c r="E351" s="84"/>
      <c r="F351" s="110"/>
      <c r="G351" s="112"/>
    </row>
    <row r="352" spans="1:8" x14ac:dyDescent="0.25">
      <c r="A352" s="46"/>
      <c r="B352" s="38" t="s">
        <v>281</v>
      </c>
      <c r="C352" s="6"/>
      <c r="D352" s="274"/>
      <c r="E352" s="84"/>
      <c r="F352" s="110"/>
      <c r="G352" s="112"/>
    </row>
    <row r="353" spans="1:8" x14ac:dyDescent="0.25">
      <c r="A353" s="46"/>
      <c r="B353" s="10" t="s">
        <v>49</v>
      </c>
      <c r="C353" s="6"/>
      <c r="D353" s="274">
        <v>15</v>
      </c>
      <c r="E353" s="84"/>
      <c r="F353" s="275"/>
      <c r="G353" s="112"/>
      <c r="H353" s="113">
        <f>D353*F353</f>
        <v>0</v>
      </c>
    </row>
    <row r="354" spans="1:8" x14ac:dyDescent="0.25">
      <c r="A354" s="46"/>
      <c r="B354" s="38" t="s">
        <v>282</v>
      </c>
      <c r="C354" s="6"/>
      <c r="D354" s="274"/>
      <c r="E354" s="84"/>
      <c r="F354" s="110"/>
      <c r="G354" s="112"/>
    </row>
    <row r="355" spans="1:8" x14ac:dyDescent="0.25">
      <c r="A355" s="46"/>
      <c r="B355" s="10" t="s">
        <v>49</v>
      </c>
      <c r="C355" s="6"/>
      <c r="D355" s="274">
        <v>18</v>
      </c>
      <c r="E355" s="84"/>
      <c r="F355" s="275"/>
      <c r="G355" s="112"/>
      <c r="H355" s="113">
        <f>D355*F355</f>
        <v>0</v>
      </c>
    </row>
    <row r="356" spans="1:8" x14ac:dyDescent="0.25">
      <c r="A356" s="46"/>
      <c r="B356" s="10"/>
      <c r="C356" s="6"/>
      <c r="D356" s="269"/>
      <c r="E356" s="84"/>
      <c r="F356" s="276"/>
      <c r="G356" s="112"/>
    </row>
    <row r="357" spans="1:8" ht="43.5" x14ac:dyDescent="0.25">
      <c r="A357" s="46"/>
      <c r="B357" s="26" t="s">
        <v>283</v>
      </c>
      <c r="C357" s="6"/>
      <c r="D357" s="269"/>
      <c r="E357" s="84"/>
      <c r="F357" s="110"/>
      <c r="G357" s="112"/>
    </row>
    <row r="358" spans="1:8" x14ac:dyDescent="0.25">
      <c r="A358" s="46"/>
      <c r="B358" s="10" t="s">
        <v>48</v>
      </c>
      <c r="C358" s="6"/>
      <c r="D358" s="274">
        <v>0.1</v>
      </c>
      <c r="E358" s="84"/>
      <c r="F358" s="275"/>
      <c r="G358" s="112"/>
      <c r="H358" s="113">
        <f>D358*F358</f>
        <v>0</v>
      </c>
    </row>
    <row r="359" spans="1:8" x14ac:dyDescent="0.25">
      <c r="A359" s="46"/>
      <c r="B359" s="10"/>
      <c r="C359" s="6"/>
      <c r="D359" s="269"/>
      <c r="E359" s="84"/>
      <c r="F359" s="276"/>
      <c r="G359" s="112"/>
    </row>
    <row r="360" spans="1:8" ht="29.25" x14ac:dyDescent="0.25">
      <c r="A360" s="46"/>
      <c r="B360" s="26" t="s">
        <v>284</v>
      </c>
      <c r="C360" s="6"/>
      <c r="D360" s="269"/>
      <c r="E360" s="84"/>
      <c r="F360" s="110"/>
      <c r="G360" s="112"/>
    </row>
    <row r="361" spans="1:8" x14ac:dyDescent="0.25">
      <c r="A361" s="46"/>
      <c r="B361" s="10" t="s">
        <v>49</v>
      </c>
      <c r="C361" s="6"/>
      <c r="D361" s="274">
        <v>4</v>
      </c>
      <c r="E361" s="84"/>
      <c r="F361" s="275"/>
      <c r="G361" s="112"/>
      <c r="H361" s="113">
        <f>D361*F361</f>
        <v>0</v>
      </c>
    </row>
    <row r="362" spans="1:8" x14ac:dyDescent="0.25">
      <c r="A362" s="46"/>
      <c r="B362" s="10"/>
      <c r="C362" s="6"/>
      <c r="D362" s="274"/>
      <c r="E362" s="84"/>
      <c r="F362" s="110"/>
      <c r="G362" s="112"/>
    </row>
    <row r="363" spans="1:8" ht="28.5" x14ac:dyDescent="0.25">
      <c r="A363" s="46"/>
      <c r="B363" s="19" t="s">
        <v>285</v>
      </c>
      <c r="C363" s="26"/>
      <c r="D363" s="277"/>
      <c r="E363" s="129"/>
      <c r="F363" s="132"/>
      <c r="G363" s="131"/>
      <c r="H363" s="132"/>
    </row>
    <row r="364" spans="1:8" x14ac:dyDescent="0.25">
      <c r="A364" s="46"/>
      <c r="B364" s="43" t="s">
        <v>1</v>
      </c>
      <c r="C364" s="26"/>
      <c r="D364" s="277">
        <v>1</v>
      </c>
      <c r="E364" s="129"/>
      <c r="F364" s="275"/>
      <c r="G364" s="131"/>
      <c r="H364" s="113">
        <f>D364*F364</f>
        <v>0</v>
      </c>
    </row>
    <row r="365" spans="1:8" x14ac:dyDescent="0.25">
      <c r="A365" s="46"/>
      <c r="B365" s="28"/>
      <c r="C365" s="26"/>
      <c r="D365" s="277"/>
      <c r="E365" s="129"/>
      <c r="F365" s="132"/>
      <c r="G365" s="131"/>
      <c r="H365" s="132"/>
    </row>
    <row r="366" spans="1:8" ht="29.25" x14ac:dyDescent="0.25">
      <c r="A366" s="46"/>
      <c r="B366" s="26" t="s">
        <v>286</v>
      </c>
      <c r="C366" s="26"/>
      <c r="D366" s="277"/>
      <c r="E366" s="129"/>
      <c r="F366" s="132"/>
      <c r="G366" s="131"/>
      <c r="H366" s="132"/>
    </row>
    <row r="367" spans="1:8" x14ac:dyDescent="0.25">
      <c r="A367" s="46"/>
      <c r="B367" s="43" t="s">
        <v>1</v>
      </c>
      <c r="C367" s="26"/>
      <c r="D367" s="277">
        <v>3</v>
      </c>
      <c r="E367" s="129"/>
      <c r="F367" s="275"/>
      <c r="G367" s="131"/>
      <c r="H367" s="113">
        <f>D367*F367</f>
        <v>0</v>
      </c>
    </row>
    <row r="368" spans="1:8" x14ac:dyDescent="0.25">
      <c r="A368" s="46"/>
      <c r="B368" s="43"/>
      <c r="C368" s="26"/>
      <c r="D368" s="277"/>
      <c r="E368" s="129"/>
      <c r="F368" s="276"/>
      <c r="G368" s="131"/>
    </row>
    <row r="369" spans="1:8" ht="29.25" x14ac:dyDescent="0.25">
      <c r="A369" s="46"/>
      <c r="B369" s="26" t="s">
        <v>287</v>
      </c>
      <c r="C369" s="26"/>
      <c r="D369" s="277"/>
      <c r="E369" s="129"/>
      <c r="F369" s="132"/>
      <c r="G369" s="131"/>
      <c r="H369" s="132"/>
    </row>
    <row r="370" spans="1:8" x14ac:dyDescent="0.25">
      <c r="A370" s="46"/>
      <c r="B370" s="43" t="s">
        <v>1</v>
      </c>
      <c r="C370" s="26"/>
      <c r="D370" s="277">
        <v>1</v>
      </c>
      <c r="E370" s="129"/>
      <c r="F370" s="275"/>
      <c r="G370" s="131"/>
      <c r="H370" s="113">
        <f>D370*F370</f>
        <v>0</v>
      </c>
    </row>
    <row r="371" spans="1:8" x14ac:dyDescent="0.25">
      <c r="A371" s="46"/>
      <c r="B371" s="256"/>
      <c r="C371" s="41"/>
      <c r="D371" s="169"/>
      <c r="E371" s="133"/>
      <c r="F371" s="142"/>
      <c r="G371" s="131"/>
      <c r="H371" s="114"/>
    </row>
    <row r="372" spans="1:8" x14ac:dyDescent="0.25">
      <c r="A372" s="46"/>
      <c r="B372" s="256"/>
      <c r="C372" s="41"/>
      <c r="D372" s="169"/>
      <c r="E372" s="133"/>
      <c r="F372" s="142"/>
      <c r="G372" s="131"/>
      <c r="H372" s="114"/>
    </row>
    <row r="373" spans="1:8" ht="45" x14ac:dyDescent="0.25">
      <c r="A373" s="46"/>
      <c r="B373" s="27" t="s">
        <v>288</v>
      </c>
      <c r="C373" s="26"/>
      <c r="D373" s="230"/>
      <c r="E373" s="129"/>
      <c r="F373" s="218"/>
      <c r="G373" s="131"/>
      <c r="H373" s="132"/>
    </row>
    <row r="374" spans="1:8" x14ac:dyDescent="0.25">
      <c r="A374" s="46"/>
      <c r="B374" s="44"/>
      <c r="C374" s="26"/>
      <c r="D374" s="230"/>
      <c r="E374" s="129"/>
      <c r="F374" s="218"/>
      <c r="G374" s="131"/>
      <c r="H374" s="132"/>
    </row>
    <row r="375" spans="1:8" ht="30" x14ac:dyDescent="0.25">
      <c r="A375" s="46"/>
      <c r="B375" s="182" t="s">
        <v>319</v>
      </c>
      <c r="C375" s="41"/>
      <c r="D375" s="230"/>
      <c r="E375" s="133"/>
      <c r="F375" s="218"/>
      <c r="G375" s="131"/>
      <c r="H375" s="132"/>
    </row>
    <row r="376" spans="1:8" x14ac:dyDescent="0.25">
      <c r="A376" s="46"/>
      <c r="B376" s="41"/>
      <c r="C376" s="41"/>
      <c r="D376" s="230"/>
      <c r="E376" s="133"/>
      <c r="F376" s="218"/>
      <c r="G376" s="131"/>
      <c r="H376" s="132"/>
    </row>
    <row r="377" spans="1:8" ht="29.25" x14ac:dyDescent="0.25">
      <c r="A377" s="46"/>
      <c r="B377" s="41" t="s">
        <v>258</v>
      </c>
      <c r="C377" s="41"/>
      <c r="D377" s="230"/>
      <c r="E377" s="133"/>
      <c r="F377" s="218"/>
      <c r="G377" s="131"/>
      <c r="H377" s="132"/>
    </row>
    <row r="378" spans="1:8" x14ac:dyDescent="0.25">
      <c r="A378" s="46"/>
      <c r="B378" s="41"/>
      <c r="C378" s="41"/>
      <c r="D378" s="169"/>
      <c r="E378" s="133"/>
      <c r="F378" s="218"/>
      <c r="G378" s="131"/>
      <c r="H378" s="132"/>
    </row>
    <row r="379" spans="1:8" x14ac:dyDescent="0.25">
      <c r="A379" s="46"/>
      <c r="B379" s="48" t="s">
        <v>305</v>
      </c>
      <c r="C379" s="41"/>
      <c r="D379" s="169"/>
      <c r="E379" s="133"/>
      <c r="F379" s="218"/>
      <c r="G379" s="131"/>
      <c r="H379" s="132"/>
    </row>
    <row r="380" spans="1:8" x14ac:dyDescent="0.25">
      <c r="A380" s="46"/>
      <c r="B380" s="49" t="s">
        <v>48</v>
      </c>
      <c r="C380" s="41"/>
      <c r="D380" s="230">
        <v>0.2</v>
      </c>
      <c r="E380" s="133"/>
      <c r="F380" s="207"/>
      <c r="G380" s="131"/>
      <c r="H380" s="113">
        <f>D380*F380</f>
        <v>0</v>
      </c>
    </row>
    <row r="381" spans="1:8" x14ac:dyDescent="0.25">
      <c r="A381" s="46"/>
      <c r="B381" s="49"/>
      <c r="C381" s="41"/>
      <c r="D381" s="169"/>
      <c r="E381" s="133"/>
      <c r="F381" s="206"/>
      <c r="G381" s="131"/>
      <c r="H381" s="130"/>
    </row>
    <row r="382" spans="1:8" ht="29.25" x14ac:dyDescent="0.25">
      <c r="A382" s="46"/>
      <c r="B382" s="41" t="s">
        <v>259</v>
      </c>
      <c r="C382" s="41"/>
      <c r="D382" s="169"/>
      <c r="E382" s="133"/>
      <c r="F382" s="206"/>
      <c r="G382" s="131"/>
      <c r="H382" s="130"/>
    </row>
    <row r="383" spans="1:8" x14ac:dyDescent="0.25">
      <c r="A383" s="46"/>
      <c r="B383" s="49"/>
      <c r="C383" s="41"/>
      <c r="D383" s="169"/>
      <c r="E383" s="133"/>
      <c r="F383" s="206"/>
      <c r="G383" s="131"/>
      <c r="H383" s="130"/>
    </row>
    <row r="384" spans="1:8" x14ac:dyDescent="0.25">
      <c r="A384" s="46"/>
      <c r="B384" s="47" t="s">
        <v>239</v>
      </c>
      <c r="C384" s="41"/>
      <c r="D384" s="169"/>
      <c r="E384" s="133"/>
      <c r="F384" s="206"/>
      <c r="G384" s="131"/>
      <c r="H384" s="130"/>
    </row>
    <row r="385" spans="1:8" x14ac:dyDescent="0.25">
      <c r="A385" s="46"/>
      <c r="B385" s="47"/>
      <c r="C385" s="41"/>
      <c r="D385" s="230"/>
      <c r="E385" s="133"/>
      <c r="F385" s="206"/>
      <c r="G385" s="131"/>
      <c r="H385" s="130"/>
    </row>
    <row r="386" spans="1:8" x14ac:dyDescent="0.25">
      <c r="A386" s="46"/>
      <c r="B386" s="48" t="str">
        <f>B379</f>
        <v>kom 1</v>
      </c>
      <c r="C386" s="41"/>
      <c r="D386" s="230">
        <v>1</v>
      </c>
      <c r="E386" s="133"/>
      <c r="F386" s="207"/>
      <c r="G386" s="131"/>
      <c r="H386" s="113">
        <f>D386*F386</f>
        <v>0</v>
      </c>
    </row>
    <row r="387" spans="1:8" x14ac:dyDescent="0.25">
      <c r="A387" s="46"/>
      <c r="B387" s="49"/>
      <c r="C387" s="41"/>
      <c r="D387" s="230"/>
      <c r="E387" s="133"/>
      <c r="F387" s="206"/>
      <c r="G387" s="131"/>
      <c r="H387" s="130"/>
    </row>
    <row r="388" spans="1:8" x14ac:dyDescent="0.25">
      <c r="A388" s="46"/>
      <c r="B388" s="92" t="s">
        <v>260</v>
      </c>
      <c r="C388" s="41"/>
      <c r="D388" s="230"/>
      <c r="E388" s="133"/>
      <c r="F388" s="206"/>
      <c r="G388" s="131"/>
      <c r="H388" s="130"/>
    </row>
    <row r="389" spans="1:8" x14ac:dyDescent="0.25">
      <c r="A389" s="46"/>
      <c r="B389" s="49"/>
      <c r="C389" s="41"/>
      <c r="D389" s="169"/>
      <c r="E389" s="133"/>
      <c r="F389" s="206"/>
      <c r="G389" s="131"/>
      <c r="H389" s="130"/>
    </row>
    <row r="390" spans="1:8" ht="57.75" x14ac:dyDescent="0.25">
      <c r="A390" s="46"/>
      <c r="B390" s="47" t="s">
        <v>320</v>
      </c>
      <c r="C390" s="41"/>
      <c r="D390" s="169"/>
      <c r="E390" s="133"/>
      <c r="F390" s="206"/>
      <c r="G390" s="131"/>
      <c r="H390" s="130"/>
    </row>
    <row r="391" spans="1:8" x14ac:dyDescent="0.25">
      <c r="A391" s="46"/>
      <c r="B391" s="49"/>
      <c r="C391" s="41"/>
      <c r="D391" s="169"/>
      <c r="E391" s="133"/>
      <c r="F391" s="206"/>
      <c r="G391" s="131"/>
      <c r="H391" s="130"/>
    </row>
    <row r="392" spans="1:8" x14ac:dyDescent="0.25">
      <c r="A392" s="46"/>
      <c r="B392" s="47" t="s">
        <v>136</v>
      </c>
      <c r="C392" s="41"/>
      <c r="D392" s="169"/>
      <c r="E392" s="133"/>
      <c r="F392" s="206"/>
      <c r="G392" s="131"/>
      <c r="H392" s="130"/>
    </row>
    <row r="393" spans="1:8" x14ac:dyDescent="0.25">
      <c r="A393" s="46"/>
      <c r="B393" s="49" t="s">
        <v>49</v>
      </c>
      <c r="C393" s="41"/>
      <c r="D393" s="230">
        <v>2</v>
      </c>
      <c r="E393" s="133"/>
      <c r="F393" s="207"/>
      <c r="G393" s="131"/>
      <c r="H393" s="113">
        <f>D393*F393</f>
        <v>0</v>
      </c>
    </row>
    <row r="394" spans="1:8" x14ac:dyDescent="0.25">
      <c r="A394" s="46"/>
      <c r="B394" s="41" t="s">
        <v>137</v>
      </c>
      <c r="C394" s="41"/>
      <c r="D394" s="169"/>
      <c r="E394" s="133"/>
      <c r="F394" s="206"/>
      <c r="G394" s="131"/>
      <c r="H394" s="130"/>
    </row>
    <row r="395" spans="1:8" x14ac:dyDescent="0.25">
      <c r="A395" s="46"/>
      <c r="B395" s="49" t="s">
        <v>48</v>
      </c>
      <c r="C395" s="41"/>
      <c r="D395" s="230">
        <v>0.1</v>
      </c>
      <c r="E395" s="133"/>
      <c r="F395" s="207"/>
      <c r="G395" s="131"/>
      <c r="H395" s="113">
        <f>D395*F395</f>
        <v>0</v>
      </c>
    </row>
    <row r="396" spans="1:8" x14ac:dyDescent="0.25">
      <c r="A396" s="46"/>
      <c r="B396" s="41" t="s">
        <v>138</v>
      </c>
      <c r="C396" s="41"/>
      <c r="D396" s="169"/>
      <c r="E396" s="133"/>
      <c r="F396" s="206"/>
      <c r="G396" s="131"/>
      <c r="H396" s="130"/>
    </row>
    <row r="397" spans="1:8" x14ac:dyDescent="0.25">
      <c r="A397" s="46"/>
      <c r="B397" s="49" t="s">
        <v>48</v>
      </c>
      <c r="C397" s="41"/>
      <c r="D397" s="230">
        <v>0.8</v>
      </c>
      <c r="E397" s="133"/>
      <c r="F397" s="207"/>
      <c r="G397" s="131"/>
      <c r="H397" s="113">
        <f>D397*F397</f>
        <v>0</v>
      </c>
    </row>
    <row r="398" spans="1:8" x14ac:dyDescent="0.25">
      <c r="A398" s="46"/>
      <c r="B398" s="49"/>
      <c r="C398" s="41"/>
      <c r="D398" s="230"/>
      <c r="E398" s="133"/>
      <c r="F398" s="206"/>
      <c r="G398" s="131"/>
      <c r="H398" s="130"/>
    </row>
    <row r="399" spans="1:8" ht="29.25" x14ac:dyDescent="0.25">
      <c r="A399" s="46"/>
      <c r="B399" s="47" t="s">
        <v>139</v>
      </c>
      <c r="C399" s="41"/>
      <c r="D399" s="230"/>
      <c r="E399" s="133"/>
      <c r="F399" s="206"/>
      <c r="G399" s="131"/>
      <c r="H399" s="130"/>
    </row>
    <row r="400" spans="1:8" x14ac:dyDescent="0.25">
      <c r="A400" s="46"/>
      <c r="B400" s="49" t="s">
        <v>7</v>
      </c>
      <c r="C400" s="41"/>
      <c r="D400" s="230">
        <v>6</v>
      </c>
      <c r="E400" s="133"/>
      <c r="F400" s="207"/>
      <c r="G400" s="131"/>
      <c r="H400" s="113">
        <f>D400*F400</f>
        <v>0</v>
      </c>
    </row>
    <row r="401" spans="1:8" x14ac:dyDescent="0.25">
      <c r="A401" s="46"/>
      <c r="B401" s="49"/>
      <c r="C401" s="41"/>
      <c r="D401" s="230"/>
      <c r="E401" s="133"/>
      <c r="F401" s="142"/>
      <c r="G401" s="131"/>
      <c r="H401" s="114"/>
    </row>
    <row r="402" spans="1:8" x14ac:dyDescent="0.25">
      <c r="A402" s="46"/>
      <c r="B402" s="49"/>
      <c r="C402" s="41"/>
      <c r="D402" s="230"/>
      <c r="E402" s="133"/>
      <c r="F402" s="142"/>
      <c r="G402" s="131"/>
      <c r="H402" s="114"/>
    </row>
    <row r="403" spans="1:8" ht="45" x14ac:dyDescent="0.25">
      <c r="A403" s="46"/>
      <c r="B403" s="27" t="s">
        <v>303</v>
      </c>
      <c r="C403" s="26"/>
      <c r="D403" s="230"/>
      <c r="E403" s="129"/>
      <c r="F403" s="218"/>
      <c r="G403" s="131"/>
      <c r="H403" s="132"/>
    </row>
    <row r="404" spans="1:8" x14ac:dyDescent="0.25">
      <c r="A404" s="46"/>
      <c r="B404" s="44"/>
      <c r="C404" s="26"/>
      <c r="D404" s="230"/>
      <c r="E404" s="129"/>
      <c r="F404" s="218"/>
      <c r="G404" s="131"/>
      <c r="H404" s="132"/>
    </row>
    <row r="405" spans="1:8" ht="30" x14ac:dyDescent="0.25">
      <c r="A405" s="46"/>
      <c r="B405" s="182" t="s">
        <v>321</v>
      </c>
      <c r="C405" s="41"/>
      <c r="D405" s="230"/>
      <c r="E405" s="133"/>
      <c r="F405" s="218"/>
      <c r="G405" s="131"/>
      <c r="H405" s="132"/>
    </row>
    <row r="406" spans="1:8" x14ac:dyDescent="0.25">
      <c r="A406" s="46"/>
      <c r="B406" s="41"/>
      <c r="C406" s="41"/>
      <c r="D406" s="230"/>
      <c r="E406" s="133"/>
      <c r="F406" s="218"/>
      <c r="G406" s="131"/>
      <c r="H406" s="132"/>
    </row>
    <row r="407" spans="1:8" ht="28.5" x14ac:dyDescent="0.25">
      <c r="A407" s="46"/>
      <c r="B407" s="284" t="s">
        <v>304</v>
      </c>
      <c r="C407" s="41"/>
      <c r="D407" s="230"/>
      <c r="E407" s="133"/>
      <c r="F407" s="218"/>
      <c r="G407" s="131"/>
      <c r="H407" s="132"/>
    </row>
    <row r="408" spans="1:8" x14ac:dyDescent="0.25">
      <c r="A408" s="46"/>
      <c r="B408" s="41"/>
      <c r="C408" s="41"/>
      <c r="D408" s="230"/>
      <c r="E408" s="133"/>
      <c r="F408" s="218"/>
      <c r="G408" s="131"/>
      <c r="H408" s="132"/>
    </row>
    <row r="409" spans="1:8" x14ac:dyDescent="0.25">
      <c r="A409" s="46"/>
      <c r="B409" s="48" t="s">
        <v>305</v>
      </c>
      <c r="C409" s="41"/>
      <c r="D409" s="230"/>
      <c r="E409" s="133"/>
      <c r="F409" s="218"/>
      <c r="G409" s="131"/>
      <c r="H409" s="132"/>
    </row>
    <row r="410" spans="1:8" ht="17.25" x14ac:dyDescent="0.25">
      <c r="A410" s="46"/>
      <c r="B410" s="9" t="s">
        <v>13</v>
      </c>
      <c r="C410" s="41"/>
      <c r="D410" s="230">
        <v>0.1</v>
      </c>
      <c r="E410" s="133"/>
      <c r="F410" s="207"/>
      <c r="G410" s="131"/>
      <c r="H410" s="113">
        <f>D410*F410</f>
        <v>0</v>
      </c>
    </row>
    <row r="411" spans="1:8" x14ac:dyDescent="0.25">
      <c r="A411" s="46"/>
      <c r="B411" s="49"/>
      <c r="C411" s="41"/>
      <c r="D411" s="169"/>
      <c r="E411" s="133"/>
      <c r="G411" s="131"/>
    </row>
    <row r="412" spans="1:8" ht="57.75" x14ac:dyDescent="0.25">
      <c r="A412" s="46"/>
      <c r="B412" s="41" t="s">
        <v>306</v>
      </c>
      <c r="C412" s="41"/>
      <c r="D412" s="230"/>
      <c r="E412" s="133"/>
      <c r="F412" s="218"/>
      <c r="G412" s="131"/>
      <c r="H412" s="132"/>
    </row>
    <row r="413" spans="1:8" x14ac:dyDescent="0.25">
      <c r="A413" s="46"/>
      <c r="B413" s="41"/>
      <c r="C413" s="41"/>
      <c r="D413" s="230"/>
      <c r="E413" s="133"/>
      <c r="F413" s="218"/>
      <c r="G413" s="131"/>
      <c r="H413" s="132"/>
    </row>
    <row r="414" spans="1:8" x14ac:dyDescent="0.25">
      <c r="A414" s="46"/>
      <c r="B414" s="48" t="s">
        <v>305</v>
      </c>
      <c r="C414" s="41"/>
      <c r="D414" s="230"/>
      <c r="E414" s="133"/>
      <c r="F414" s="218"/>
      <c r="G414" s="131"/>
      <c r="H414" s="132"/>
    </row>
    <row r="415" spans="1:8" ht="17.25" x14ac:dyDescent="0.25">
      <c r="A415" s="46"/>
      <c r="B415" s="9" t="s">
        <v>13</v>
      </c>
      <c r="C415" s="41"/>
      <c r="D415" s="230">
        <v>0.1</v>
      </c>
      <c r="E415" s="133"/>
      <c r="F415" s="207"/>
      <c r="G415" s="131"/>
      <c r="H415" s="113">
        <f>D415*F415</f>
        <v>0</v>
      </c>
    </row>
    <row r="416" spans="1:8" x14ac:dyDescent="0.25">
      <c r="A416" s="46"/>
      <c r="B416" s="49"/>
      <c r="C416" s="41"/>
      <c r="D416" s="230"/>
      <c r="E416" s="133"/>
      <c r="F416" s="142"/>
      <c r="G416" s="131"/>
      <c r="H416" s="114"/>
    </row>
    <row r="417" spans="1:8" x14ac:dyDescent="0.25">
      <c r="A417" s="46"/>
      <c r="B417" s="49"/>
      <c r="C417" s="41"/>
      <c r="D417" s="230"/>
      <c r="E417" s="133"/>
      <c r="F417" s="142"/>
      <c r="G417" s="131"/>
      <c r="H417" s="114"/>
    </row>
    <row r="418" spans="1:8" x14ac:dyDescent="0.25">
      <c r="A418" s="46"/>
      <c r="B418" s="47" t="s">
        <v>301</v>
      </c>
      <c r="C418" s="41"/>
      <c r="D418" s="230"/>
      <c r="E418" s="133"/>
      <c r="F418" s="218"/>
      <c r="G418" s="131"/>
      <c r="H418" s="132"/>
    </row>
    <row r="419" spans="1:8" x14ac:dyDescent="0.25">
      <c r="A419" s="46"/>
      <c r="B419" s="49"/>
      <c r="C419" s="41"/>
      <c r="D419" s="230"/>
      <c r="E419" s="133"/>
      <c r="F419" s="218"/>
      <c r="G419" s="131"/>
      <c r="H419" s="132"/>
    </row>
    <row r="420" spans="1:8" ht="57.75" x14ac:dyDescent="0.25">
      <c r="A420" s="46"/>
      <c r="B420" s="47" t="s">
        <v>322</v>
      </c>
      <c r="C420" s="41"/>
      <c r="D420" s="230"/>
      <c r="E420" s="133"/>
      <c r="F420" s="218"/>
      <c r="G420" s="131"/>
      <c r="H420" s="132"/>
    </row>
    <row r="421" spans="1:8" x14ac:dyDescent="0.25">
      <c r="A421" s="46"/>
      <c r="B421" s="49"/>
      <c r="C421" s="41"/>
      <c r="D421" s="230"/>
      <c r="E421" s="133"/>
      <c r="F421" s="218"/>
      <c r="G421" s="131"/>
      <c r="H421" s="132"/>
    </row>
    <row r="422" spans="1:8" x14ac:dyDescent="0.25">
      <c r="A422" s="46"/>
      <c r="B422" s="47" t="s">
        <v>136</v>
      </c>
      <c r="C422" s="41"/>
      <c r="D422" s="230"/>
      <c r="E422" s="133"/>
      <c r="F422" s="218"/>
      <c r="G422" s="131"/>
      <c r="H422" s="132"/>
    </row>
    <row r="423" spans="1:8" ht="17.25" x14ac:dyDescent="0.25">
      <c r="A423" s="46"/>
      <c r="B423" s="9" t="s">
        <v>302</v>
      </c>
      <c r="C423" s="41"/>
      <c r="D423" s="230">
        <v>1</v>
      </c>
      <c r="E423" s="133"/>
      <c r="F423" s="207"/>
      <c r="G423" s="131"/>
      <c r="H423" s="113">
        <f>D423*F423</f>
        <v>0</v>
      </c>
    </row>
    <row r="424" spans="1:8" x14ac:dyDescent="0.25">
      <c r="A424" s="46"/>
      <c r="B424" s="41" t="s">
        <v>137</v>
      </c>
      <c r="C424" s="41"/>
      <c r="D424" s="230"/>
      <c r="E424" s="133"/>
      <c r="F424" s="218"/>
      <c r="G424" s="131"/>
      <c r="H424" s="132"/>
    </row>
    <row r="425" spans="1:8" ht="17.25" x14ac:dyDescent="0.25">
      <c r="A425" s="46"/>
      <c r="B425" s="9" t="s">
        <v>13</v>
      </c>
      <c r="C425" s="41"/>
      <c r="D425" s="230">
        <v>0.1</v>
      </c>
      <c r="E425" s="133"/>
      <c r="F425" s="207"/>
      <c r="G425" s="131"/>
      <c r="H425" s="113">
        <f>D425*F425</f>
        <v>0</v>
      </c>
    </row>
    <row r="426" spans="1:8" x14ac:dyDescent="0.25">
      <c r="A426" s="46"/>
      <c r="B426" s="41" t="s">
        <v>138</v>
      </c>
      <c r="C426" s="41"/>
      <c r="D426" s="230"/>
      <c r="E426" s="133"/>
      <c r="F426" s="218"/>
      <c r="G426" s="131"/>
      <c r="H426" s="132"/>
    </row>
    <row r="427" spans="1:8" ht="17.25" x14ac:dyDescent="0.25">
      <c r="A427" s="46"/>
      <c r="B427" s="9" t="s">
        <v>13</v>
      </c>
      <c r="C427" s="41"/>
      <c r="D427" s="230">
        <v>0.2</v>
      </c>
      <c r="E427" s="133"/>
      <c r="F427" s="207"/>
      <c r="G427" s="131"/>
      <c r="H427" s="113">
        <f>D427*F427</f>
        <v>0</v>
      </c>
    </row>
    <row r="428" spans="1:8" x14ac:dyDescent="0.25">
      <c r="A428" s="46"/>
      <c r="B428" s="49"/>
      <c r="C428" s="41"/>
      <c r="D428" s="230"/>
      <c r="E428" s="133"/>
      <c r="F428" s="218"/>
      <c r="G428" s="131"/>
      <c r="H428" s="132"/>
    </row>
    <row r="429" spans="1:8" ht="29.25" x14ac:dyDescent="0.25">
      <c r="A429" s="46"/>
      <c r="B429" s="47" t="s">
        <v>139</v>
      </c>
      <c r="C429" s="41"/>
      <c r="D429" s="230"/>
      <c r="E429" s="133"/>
      <c r="F429" s="218"/>
      <c r="G429" s="131"/>
      <c r="H429" s="132"/>
    </row>
    <row r="430" spans="1:8" x14ac:dyDescent="0.25">
      <c r="A430" s="46"/>
      <c r="B430" s="49" t="s">
        <v>7</v>
      </c>
      <c r="C430" s="41"/>
      <c r="D430" s="230">
        <v>4</v>
      </c>
      <c r="E430" s="133"/>
      <c r="F430" s="207"/>
      <c r="G430" s="131"/>
      <c r="H430" s="113">
        <f>D430*F430</f>
        <v>0</v>
      </c>
    </row>
    <row r="431" spans="1:8" x14ac:dyDescent="0.25">
      <c r="A431" s="46"/>
      <c r="B431" s="49"/>
      <c r="C431" s="41"/>
      <c r="D431" s="230"/>
      <c r="E431" s="133"/>
      <c r="F431" s="142"/>
      <c r="G431" s="131"/>
      <c r="H431" s="114"/>
    </row>
    <row r="432" spans="1:8" x14ac:dyDescent="0.25">
      <c r="A432" s="42"/>
      <c r="B432" s="43"/>
      <c r="C432" s="26"/>
      <c r="D432" s="170"/>
      <c r="E432" s="136"/>
      <c r="F432" s="219"/>
      <c r="G432" s="131"/>
      <c r="H432" s="114"/>
    </row>
    <row r="433" spans="1:8" x14ac:dyDescent="0.25">
      <c r="A433" s="14"/>
      <c r="B433" s="15"/>
      <c r="C433" s="97"/>
      <c r="D433" s="164"/>
      <c r="E433" s="119"/>
      <c r="F433" s="215"/>
      <c r="G433" s="120"/>
      <c r="H433" s="121"/>
    </row>
    <row r="434" spans="1:8" x14ac:dyDescent="0.25">
      <c r="A434" s="45" t="s">
        <v>183</v>
      </c>
      <c r="B434" s="51" t="s">
        <v>50</v>
      </c>
      <c r="C434" s="94"/>
      <c r="D434" s="159"/>
      <c r="E434" s="106"/>
      <c r="F434" s="142"/>
      <c r="G434" s="117"/>
      <c r="H434" s="113">
        <f>SUM(H312:H432)</f>
        <v>0</v>
      </c>
    </row>
    <row r="435" spans="1:8" x14ac:dyDescent="0.25">
      <c r="A435" s="17"/>
      <c r="B435" s="18"/>
      <c r="C435" s="98"/>
      <c r="D435" s="165"/>
      <c r="E435" s="122"/>
      <c r="F435" s="207"/>
      <c r="G435" s="117"/>
      <c r="H435" s="113"/>
    </row>
    <row r="436" spans="1:8" x14ac:dyDescent="0.25">
      <c r="A436" s="46"/>
      <c r="B436" s="49"/>
      <c r="C436" s="41"/>
      <c r="D436" s="169"/>
      <c r="E436" s="133"/>
      <c r="F436" s="206"/>
      <c r="G436" s="131"/>
      <c r="H436" s="130"/>
    </row>
    <row r="437" spans="1:8" x14ac:dyDescent="0.25">
      <c r="A437" s="46" t="s">
        <v>184</v>
      </c>
      <c r="B437" s="52" t="s">
        <v>51</v>
      </c>
      <c r="C437" s="50"/>
      <c r="D437" s="171"/>
      <c r="E437" s="134"/>
      <c r="F437" s="220"/>
      <c r="G437" s="146"/>
      <c r="H437" s="145"/>
    </row>
    <row r="438" spans="1:8" x14ac:dyDescent="0.25">
      <c r="A438" s="46"/>
      <c r="B438" s="53"/>
      <c r="C438" s="50"/>
      <c r="D438" s="171"/>
      <c r="E438" s="134"/>
      <c r="F438" s="220"/>
      <c r="G438" s="146"/>
      <c r="H438" s="145"/>
    </row>
    <row r="439" spans="1:8" x14ac:dyDescent="0.25">
      <c r="A439" s="46"/>
      <c r="B439" s="52" t="s">
        <v>52</v>
      </c>
      <c r="C439" s="50"/>
      <c r="D439" s="171"/>
      <c r="E439" s="134"/>
      <c r="F439" s="220"/>
      <c r="G439" s="146"/>
      <c r="H439" s="145"/>
    </row>
    <row r="440" spans="1:8" x14ac:dyDescent="0.25">
      <c r="A440" s="46"/>
      <c r="B440" s="52"/>
      <c r="C440" s="50"/>
      <c r="D440" s="171"/>
      <c r="E440" s="134"/>
      <c r="F440" s="220"/>
      <c r="G440" s="146"/>
      <c r="H440" s="145"/>
    </row>
    <row r="441" spans="1:8" ht="57" x14ac:dyDescent="0.25">
      <c r="B441" s="44" t="s">
        <v>130</v>
      </c>
      <c r="C441" s="33"/>
      <c r="D441" s="163"/>
      <c r="E441" s="12"/>
      <c r="F441" s="214"/>
      <c r="G441" s="13"/>
      <c r="H441" s="116"/>
    </row>
    <row r="442" spans="1:8" x14ac:dyDescent="0.25">
      <c r="B442" s="44"/>
      <c r="C442" s="33"/>
      <c r="D442" s="163"/>
      <c r="E442" s="12"/>
      <c r="F442" s="214"/>
      <c r="G442" s="13"/>
      <c r="H442" s="116"/>
    </row>
    <row r="443" spans="1:8" ht="28.5" x14ac:dyDescent="0.25">
      <c r="B443" s="56" t="s">
        <v>54</v>
      </c>
      <c r="D443" s="161"/>
      <c r="F443" s="142"/>
      <c r="G443" s="118"/>
      <c r="H443" s="118"/>
    </row>
    <row r="444" spans="1:8" x14ac:dyDescent="0.25">
      <c r="B444" s="56"/>
      <c r="D444" s="161"/>
      <c r="F444" s="142"/>
      <c r="G444" s="118"/>
      <c r="H444" s="118"/>
    </row>
    <row r="445" spans="1:8" x14ac:dyDescent="0.25">
      <c r="B445" s="56" t="s">
        <v>55</v>
      </c>
      <c r="D445" s="161"/>
      <c r="F445" s="142"/>
      <c r="G445" s="118"/>
      <c r="H445" s="118"/>
    </row>
    <row r="446" spans="1:8" x14ac:dyDescent="0.25">
      <c r="B446" s="56" t="s">
        <v>56</v>
      </c>
      <c r="D446" s="161"/>
      <c r="F446" s="142"/>
      <c r="G446" s="118"/>
      <c r="H446" s="118"/>
    </row>
    <row r="447" spans="1:8" x14ac:dyDescent="0.25">
      <c r="B447" s="56" t="s">
        <v>57</v>
      </c>
      <c r="D447" s="161"/>
      <c r="F447" s="142"/>
      <c r="G447" s="118"/>
      <c r="H447" s="118"/>
    </row>
    <row r="448" spans="1:8" x14ac:dyDescent="0.25">
      <c r="B448" s="56" t="s">
        <v>58</v>
      </c>
      <c r="D448" s="161"/>
      <c r="F448" s="142"/>
      <c r="G448" s="118"/>
      <c r="H448" s="118"/>
    </row>
    <row r="449" spans="2:8" x14ac:dyDescent="0.25">
      <c r="B449" s="56" t="s">
        <v>59</v>
      </c>
      <c r="D449" s="161"/>
      <c r="F449" s="142"/>
      <c r="G449" s="118"/>
      <c r="H449" s="118"/>
    </row>
    <row r="450" spans="2:8" x14ac:dyDescent="0.25">
      <c r="B450" s="56"/>
      <c r="D450" s="161"/>
      <c r="F450" s="142"/>
      <c r="G450" s="118"/>
      <c r="H450" s="118"/>
    </row>
    <row r="451" spans="2:8" ht="28.5" x14ac:dyDescent="0.25">
      <c r="B451" s="57" t="s">
        <v>60</v>
      </c>
      <c r="D451" s="161"/>
      <c r="F451" s="142"/>
      <c r="G451" s="118"/>
      <c r="H451" s="118"/>
    </row>
    <row r="452" spans="2:8" x14ac:dyDescent="0.25">
      <c r="B452" s="57"/>
      <c r="D452" s="161"/>
      <c r="F452" s="142"/>
      <c r="G452" s="118"/>
      <c r="H452" s="118"/>
    </row>
    <row r="453" spans="2:8" ht="42.75" x14ac:dyDescent="0.25">
      <c r="B453" s="58" t="s">
        <v>61</v>
      </c>
      <c r="D453" s="161"/>
      <c r="F453" s="142"/>
      <c r="G453" s="118"/>
      <c r="H453" s="118"/>
    </row>
    <row r="454" spans="2:8" x14ac:dyDescent="0.25">
      <c r="B454" s="44"/>
      <c r="C454" s="33"/>
      <c r="D454" s="163"/>
      <c r="E454" s="12"/>
      <c r="F454" s="214"/>
      <c r="G454" s="13"/>
      <c r="H454" s="116"/>
    </row>
    <row r="455" spans="2:8" x14ac:dyDescent="0.25">
      <c r="B455" s="54" t="s">
        <v>53</v>
      </c>
      <c r="C455" s="33"/>
      <c r="D455" s="163"/>
      <c r="E455" s="12"/>
      <c r="F455" s="214"/>
      <c r="G455" s="13"/>
      <c r="H455" s="116"/>
    </row>
    <row r="456" spans="2:8" x14ac:dyDescent="0.25">
      <c r="B456" s="54"/>
      <c r="C456" s="33"/>
      <c r="D456" s="163"/>
      <c r="E456" s="12"/>
      <c r="F456" s="214"/>
      <c r="G456" s="13"/>
      <c r="H456" s="116"/>
    </row>
    <row r="457" spans="2:8" ht="142.5" x14ac:dyDescent="0.25">
      <c r="B457" s="59" t="s">
        <v>245</v>
      </c>
      <c r="D457" s="161"/>
      <c r="F457" s="142"/>
      <c r="G457" s="118"/>
      <c r="H457" s="118"/>
    </row>
    <row r="458" spans="2:8" x14ac:dyDescent="0.25">
      <c r="B458" s="55"/>
      <c r="D458" s="161"/>
      <c r="F458" s="142"/>
      <c r="G458" s="118"/>
      <c r="H458" s="118"/>
    </row>
    <row r="459" spans="2:8" ht="30" x14ac:dyDescent="0.25">
      <c r="B459" s="153" t="s">
        <v>131</v>
      </c>
      <c r="D459" s="161"/>
      <c r="F459" s="142"/>
      <c r="G459" s="118"/>
      <c r="H459" s="118"/>
    </row>
    <row r="460" spans="2:8" x14ac:dyDescent="0.25">
      <c r="B460" s="59"/>
      <c r="D460" s="161"/>
      <c r="F460" s="142"/>
      <c r="G460" s="118"/>
      <c r="H460" s="118"/>
    </row>
    <row r="461" spans="2:8" x14ac:dyDescent="0.25">
      <c r="B461" s="59" t="s">
        <v>246</v>
      </c>
      <c r="D461" s="161"/>
      <c r="F461" s="142"/>
      <c r="G461" s="118"/>
      <c r="H461" s="118"/>
    </row>
    <row r="462" spans="2:8" x14ac:dyDescent="0.25">
      <c r="B462" s="56"/>
      <c r="D462" s="161"/>
      <c r="F462" s="142"/>
      <c r="G462" s="118"/>
      <c r="H462" s="118"/>
    </row>
    <row r="463" spans="2:8" ht="57" x14ac:dyDescent="0.25">
      <c r="B463" s="59" t="s">
        <v>62</v>
      </c>
      <c r="D463" s="161"/>
      <c r="F463" s="142"/>
      <c r="G463" s="118"/>
      <c r="H463" s="118"/>
    </row>
    <row r="464" spans="2:8" x14ac:dyDescent="0.25">
      <c r="B464" s="59"/>
      <c r="D464" s="161"/>
      <c r="F464" s="142"/>
      <c r="G464" s="118"/>
      <c r="H464" s="118"/>
    </row>
    <row r="465" spans="1:8" x14ac:dyDescent="0.25">
      <c r="A465" s="184"/>
      <c r="B465" s="44"/>
      <c r="C465" s="12"/>
      <c r="D465" s="185"/>
      <c r="E465" s="12"/>
      <c r="F465" s="214"/>
      <c r="G465" s="13"/>
      <c r="H465" s="186"/>
    </row>
    <row r="466" spans="1:8" x14ac:dyDescent="0.25">
      <c r="B466" s="54" t="s">
        <v>63</v>
      </c>
      <c r="C466" s="33"/>
      <c r="D466" s="163"/>
      <c r="E466" s="12"/>
      <c r="F466" s="214"/>
      <c r="G466" s="13"/>
      <c r="H466" s="116"/>
    </row>
    <row r="467" spans="1:8" x14ac:dyDescent="0.25">
      <c r="B467" s="44"/>
      <c r="C467" s="33"/>
      <c r="D467" s="163"/>
      <c r="E467" s="12"/>
      <c r="F467" s="214"/>
      <c r="G467" s="13"/>
      <c r="H467" s="116"/>
    </row>
    <row r="468" spans="1:8" ht="85.5" x14ac:dyDescent="0.25">
      <c r="B468" s="44" t="s">
        <v>247</v>
      </c>
      <c r="C468" s="33"/>
      <c r="D468" s="163"/>
      <c r="E468" s="12"/>
      <c r="F468" s="214"/>
      <c r="G468" s="13"/>
      <c r="H468" s="116"/>
    </row>
    <row r="469" spans="1:8" x14ac:dyDescent="0.25">
      <c r="B469" s="44"/>
      <c r="C469" s="33"/>
      <c r="D469" s="172"/>
      <c r="E469" s="12"/>
      <c r="F469" s="214"/>
      <c r="G469" s="13"/>
      <c r="H469" s="116"/>
    </row>
    <row r="470" spans="1:8" ht="28.5" x14ac:dyDescent="0.25">
      <c r="B470" s="44" t="s">
        <v>64</v>
      </c>
      <c r="C470" s="33"/>
      <c r="D470" s="163"/>
      <c r="E470" s="12"/>
      <c r="F470" s="214"/>
      <c r="G470" s="13"/>
      <c r="H470" s="116"/>
    </row>
    <row r="471" spans="1:8" x14ac:dyDescent="0.25">
      <c r="B471" s="44"/>
      <c r="C471" s="33"/>
      <c r="D471" s="163"/>
      <c r="E471" s="12"/>
      <c r="F471" s="214"/>
      <c r="G471" s="13"/>
      <c r="H471" s="116"/>
    </row>
    <row r="472" spans="1:8" x14ac:dyDescent="0.25">
      <c r="B472" s="54" t="s">
        <v>65</v>
      </c>
      <c r="C472" s="33"/>
      <c r="D472" s="163"/>
      <c r="E472" s="12"/>
      <c r="F472" s="214"/>
      <c r="G472" s="13"/>
      <c r="H472" s="116"/>
    </row>
    <row r="473" spans="1:8" x14ac:dyDescent="0.25">
      <c r="B473" s="44"/>
      <c r="C473" s="33"/>
      <c r="D473" s="163"/>
      <c r="E473" s="12"/>
      <c r="F473" s="214"/>
      <c r="G473" s="13"/>
      <c r="H473" s="116"/>
    </row>
    <row r="474" spans="1:8" ht="114" x14ac:dyDescent="0.25">
      <c r="B474" s="60" t="s">
        <v>248</v>
      </c>
      <c r="C474" s="33"/>
      <c r="D474" s="163"/>
      <c r="E474" s="12"/>
      <c r="F474" s="214"/>
      <c r="G474" s="13"/>
      <c r="H474" s="116"/>
    </row>
    <row r="475" spans="1:8" x14ac:dyDescent="0.25">
      <c r="B475" s="44"/>
      <c r="C475" s="33"/>
      <c r="D475" s="163"/>
      <c r="E475" s="12"/>
      <c r="F475" s="214"/>
      <c r="G475" s="13"/>
      <c r="H475" s="116"/>
    </row>
    <row r="476" spans="1:8" ht="71.25" x14ac:dyDescent="0.25">
      <c r="B476" s="44" t="s">
        <v>249</v>
      </c>
      <c r="C476" s="33"/>
      <c r="D476" s="163"/>
      <c r="E476" s="12"/>
      <c r="F476" s="214"/>
      <c r="G476" s="13"/>
      <c r="H476" s="116"/>
    </row>
    <row r="477" spans="1:8" x14ac:dyDescent="0.25">
      <c r="B477" s="44"/>
      <c r="C477" s="33"/>
      <c r="D477" s="163"/>
      <c r="E477" s="12"/>
      <c r="F477" s="214"/>
      <c r="G477" s="13"/>
      <c r="H477" s="116"/>
    </row>
    <row r="478" spans="1:8" ht="71.25" x14ac:dyDescent="0.25">
      <c r="B478" s="44" t="s">
        <v>250</v>
      </c>
      <c r="C478" s="33"/>
      <c r="D478" s="163"/>
      <c r="E478" s="12"/>
      <c r="F478" s="214"/>
      <c r="G478" s="13"/>
      <c r="H478" s="116"/>
    </row>
    <row r="479" spans="1:8" x14ac:dyDescent="0.25">
      <c r="B479" s="44"/>
      <c r="C479" s="33"/>
      <c r="D479" s="163"/>
      <c r="E479" s="12"/>
      <c r="F479" s="214"/>
      <c r="G479" s="13"/>
      <c r="H479" s="116"/>
    </row>
    <row r="480" spans="1:8" ht="57" x14ac:dyDescent="0.25">
      <c r="B480" s="44" t="s">
        <v>171</v>
      </c>
      <c r="C480" s="33"/>
      <c r="D480" s="163"/>
      <c r="E480" s="12"/>
      <c r="F480" s="214"/>
      <c r="G480" s="13"/>
      <c r="H480" s="116"/>
    </row>
    <row r="481" spans="2:8" x14ac:dyDescent="0.25">
      <c r="B481" s="44"/>
      <c r="C481" s="33"/>
      <c r="D481" s="163"/>
      <c r="E481" s="12"/>
      <c r="F481" s="214"/>
      <c r="G481" s="13"/>
      <c r="H481" s="116"/>
    </row>
    <row r="482" spans="2:8" ht="42.75" x14ac:dyDescent="0.25">
      <c r="B482" s="44" t="s">
        <v>66</v>
      </c>
      <c r="C482" s="33"/>
      <c r="D482" s="163"/>
      <c r="E482" s="12"/>
      <c r="F482" s="214"/>
      <c r="G482" s="13"/>
      <c r="H482" s="116"/>
    </row>
    <row r="483" spans="2:8" x14ac:dyDescent="0.25">
      <c r="B483" s="44"/>
      <c r="C483" s="33"/>
      <c r="D483" s="163"/>
      <c r="E483" s="12"/>
      <c r="F483" s="214"/>
      <c r="G483" s="13"/>
      <c r="H483" s="116"/>
    </row>
    <row r="484" spans="2:8" ht="42.75" x14ac:dyDescent="0.25">
      <c r="B484" s="44" t="s">
        <v>67</v>
      </c>
      <c r="C484" s="33"/>
      <c r="D484" s="163"/>
      <c r="E484" s="12"/>
      <c r="F484" s="214"/>
      <c r="G484" s="13"/>
      <c r="H484" s="116"/>
    </row>
    <row r="485" spans="2:8" x14ac:dyDescent="0.25">
      <c r="B485" s="44"/>
      <c r="C485" s="33"/>
      <c r="D485" s="163"/>
      <c r="E485" s="12"/>
      <c r="F485" s="214"/>
      <c r="G485" s="13"/>
      <c r="H485" s="116"/>
    </row>
    <row r="486" spans="2:8" x14ac:dyDescent="0.25">
      <c r="B486" s="44"/>
      <c r="C486" s="33"/>
      <c r="D486" s="163"/>
      <c r="E486" s="12"/>
      <c r="F486" s="214"/>
      <c r="G486" s="13"/>
      <c r="H486" s="116"/>
    </row>
    <row r="487" spans="2:8" ht="75" x14ac:dyDescent="0.25">
      <c r="B487" s="260" t="s">
        <v>251</v>
      </c>
      <c r="D487" s="161"/>
      <c r="F487" s="142"/>
      <c r="G487" s="118"/>
      <c r="H487" s="118"/>
    </row>
    <row r="488" spans="2:8" ht="30" x14ac:dyDescent="0.25">
      <c r="B488" s="261" t="s">
        <v>252</v>
      </c>
      <c r="D488" s="161"/>
      <c r="F488" s="142"/>
      <c r="G488" s="118"/>
      <c r="H488" s="118"/>
    </row>
    <row r="489" spans="2:8" x14ac:dyDescent="0.25">
      <c r="B489" s="243"/>
      <c r="D489" s="161"/>
      <c r="F489" s="142"/>
      <c r="G489" s="118"/>
      <c r="H489" s="118"/>
    </row>
    <row r="490" spans="2:8" ht="85.5" x14ac:dyDescent="0.25">
      <c r="B490" s="19" t="s">
        <v>68</v>
      </c>
      <c r="D490" s="161"/>
      <c r="F490" s="142"/>
      <c r="G490" s="118"/>
      <c r="H490" s="118"/>
    </row>
    <row r="491" spans="2:8" x14ac:dyDescent="0.25">
      <c r="B491" s="59"/>
      <c r="D491" s="161"/>
      <c r="F491" s="142"/>
      <c r="G491" s="118"/>
      <c r="H491" s="118"/>
    </row>
    <row r="492" spans="2:8" ht="71.25" x14ac:dyDescent="0.25">
      <c r="B492" s="7" t="s">
        <v>253</v>
      </c>
      <c r="D492" s="161"/>
      <c r="F492" s="142"/>
      <c r="G492" s="118"/>
      <c r="H492" s="118"/>
    </row>
    <row r="493" spans="2:8" x14ac:dyDescent="0.25">
      <c r="B493" s="59"/>
      <c r="D493" s="161"/>
      <c r="F493" s="142"/>
      <c r="G493" s="118"/>
      <c r="H493" s="118"/>
    </row>
    <row r="494" spans="2:8" ht="57" x14ac:dyDescent="0.25">
      <c r="B494" s="38" t="s">
        <v>69</v>
      </c>
      <c r="C494" s="94"/>
      <c r="D494" s="168"/>
      <c r="E494" s="106"/>
      <c r="F494" s="142"/>
      <c r="G494" s="118"/>
      <c r="H494" s="118"/>
    </row>
    <row r="495" spans="2:8" x14ac:dyDescent="0.25">
      <c r="B495" s="38"/>
      <c r="C495" s="94"/>
      <c r="D495" s="168"/>
      <c r="E495" s="106"/>
      <c r="F495" s="142"/>
      <c r="G495" s="118"/>
      <c r="H495" s="118"/>
    </row>
    <row r="496" spans="2:8" ht="28.5" x14ac:dyDescent="0.25">
      <c r="B496" s="61" t="s">
        <v>70</v>
      </c>
      <c r="D496" s="161"/>
      <c r="F496" s="142"/>
      <c r="G496" s="118"/>
      <c r="H496" s="118"/>
    </row>
    <row r="497" spans="1:8" x14ac:dyDescent="0.25">
      <c r="B497" s="61"/>
      <c r="C497" s="94"/>
      <c r="D497" s="168"/>
      <c r="E497" s="106"/>
      <c r="F497" s="142"/>
      <c r="G497" s="118"/>
      <c r="H497" s="118"/>
    </row>
    <row r="498" spans="1:8" ht="28.5" x14ac:dyDescent="0.25">
      <c r="B498" s="59" t="s">
        <v>131</v>
      </c>
      <c r="C498" s="94"/>
      <c r="D498" s="168"/>
      <c r="E498" s="106"/>
      <c r="F498" s="142"/>
      <c r="G498" s="118"/>
      <c r="H498" s="118"/>
    </row>
    <row r="499" spans="1:8" x14ac:dyDescent="0.25">
      <c r="B499" s="62"/>
      <c r="C499" s="94"/>
      <c r="D499" s="168"/>
      <c r="E499" s="106"/>
      <c r="F499" s="142"/>
      <c r="G499" s="118"/>
      <c r="H499" s="118"/>
    </row>
    <row r="500" spans="1:8" x14ac:dyDescent="0.25">
      <c r="B500" s="62" t="s">
        <v>105</v>
      </c>
      <c r="C500" s="94"/>
      <c r="D500" s="168"/>
      <c r="E500" s="106"/>
      <c r="F500" s="142"/>
      <c r="G500" s="118"/>
      <c r="H500" s="118"/>
    </row>
    <row r="501" spans="1:8" x14ac:dyDescent="0.25">
      <c r="B501" s="62"/>
      <c r="C501" s="94"/>
      <c r="D501" s="168"/>
      <c r="E501" s="106"/>
      <c r="F501" s="142"/>
      <c r="G501" s="118"/>
      <c r="H501" s="118"/>
    </row>
    <row r="502" spans="1:8" x14ac:dyDescent="0.25">
      <c r="B502" s="234" t="s">
        <v>380</v>
      </c>
      <c r="F502" s="216"/>
      <c r="H502" s="109"/>
    </row>
    <row r="503" spans="1:8" x14ac:dyDescent="0.25">
      <c r="B503" s="235" t="s">
        <v>47</v>
      </c>
      <c r="D503" s="238">
        <v>217.05</v>
      </c>
      <c r="F503" s="208"/>
      <c r="H503" s="113">
        <f>D503*F503</f>
        <v>0</v>
      </c>
    </row>
    <row r="504" spans="1:8" ht="28.5" x14ac:dyDescent="0.25">
      <c r="B504" s="237" t="s">
        <v>381</v>
      </c>
      <c r="C504" s="1"/>
      <c r="D504" s="180"/>
      <c r="E504" s="1"/>
      <c r="F504" s="221"/>
      <c r="G504" s="1"/>
      <c r="H504" s="181"/>
    </row>
    <row r="505" spans="1:8" x14ac:dyDescent="0.25">
      <c r="B505" s="235" t="s">
        <v>1</v>
      </c>
      <c r="C505" s="1"/>
      <c r="D505" s="248">
        <v>19</v>
      </c>
      <c r="E505" s="1"/>
      <c r="F505" s="208"/>
      <c r="H505" s="113">
        <f>D505*F505</f>
        <v>0</v>
      </c>
    </row>
    <row r="506" spans="1:8" x14ac:dyDescent="0.25">
      <c r="B506" s="235"/>
      <c r="D506" s="238"/>
      <c r="F506" s="217"/>
      <c r="H506" s="114"/>
    </row>
    <row r="507" spans="1:8" x14ac:dyDescent="0.25">
      <c r="A507" s="74"/>
      <c r="B507" s="49"/>
      <c r="C507" s="41"/>
      <c r="D507" s="249"/>
      <c r="E507" s="133"/>
      <c r="F507" s="158"/>
      <c r="G507" s="41"/>
      <c r="H507" s="183"/>
    </row>
    <row r="508" spans="1:8" ht="105" x14ac:dyDescent="0.25">
      <c r="A508" s="42"/>
      <c r="B508" s="63" t="s">
        <v>289</v>
      </c>
      <c r="C508" s="26"/>
      <c r="D508" s="169"/>
      <c r="E508" s="129"/>
      <c r="F508" s="219"/>
      <c r="G508" s="131"/>
      <c r="H508" s="130"/>
    </row>
    <row r="509" spans="1:8" x14ac:dyDescent="0.25">
      <c r="A509" s="42"/>
      <c r="B509" s="37"/>
      <c r="C509" s="26"/>
      <c r="D509" s="169"/>
      <c r="E509" s="129"/>
      <c r="F509" s="206"/>
      <c r="G509" s="131"/>
      <c r="H509" s="130"/>
    </row>
    <row r="510" spans="1:8" x14ac:dyDescent="0.25">
      <c r="A510" s="46"/>
      <c r="B510" s="63" t="s">
        <v>140</v>
      </c>
      <c r="C510" s="41"/>
      <c r="D510" s="169"/>
      <c r="E510" s="133"/>
      <c r="F510" s="206"/>
      <c r="G510" s="135"/>
      <c r="H510" s="130"/>
    </row>
    <row r="511" spans="1:8" x14ac:dyDescent="0.25">
      <c r="A511" s="46"/>
      <c r="B511" s="63"/>
      <c r="C511" s="41"/>
      <c r="D511" s="169"/>
      <c r="E511" s="133"/>
      <c r="F511" s="206"/>
      <c r="G511" s="135"/>
      <c r="H511" s="130"/>
    </row>
    <row r="512" spans="1:8" x14ac:dyDescent="0.25">
      <c r="A512" s="46"/>
      <c r="B512" s="63" t="s">
        <v>387</v>
      </c>
      <c r="C512" s="41"/>
      <c r="D512" s="169"/>
      <c r="E512" s="133"/>
      <c r="F512" s="206"/>
      <c r="G512" s="135"/>
      <c r="H512" s="130"/>
    </row>
    <row r="513" spans="1:8" x14ac:dyDescent="0.25">
      <c r="A513" s="46"/>
      <c r="B513" s="63"/>
      <c r="C513" s="41"/>
      <c r="D513" s="169"/>
      <c r="E513" s="133"/>
      <c r="F513" s="206"/>
      <c r="G513" s="135"/>
      <c r="H513" s="130"/>
    </row>
    <row r="514" spans="1:8" x14ac:dyDescent="0.25">
      <c r="A514" s="46"/>
      <c r="B514" s="245" t="s">
        <v>386</v>
      </c>
      <c r="C514" s="41"/>
      <c r="D514" s="169"/>
      <c r="E514" s="133"/>
      <c r="F514" s="206"/>
      <c r="G514" s="135"/>
      <c r="H514" s="130"/>
    </row>
    <row r="515" spans="1:8" x14ac:dyDescent="0.25">
      <c r="A515" s="46"/>
      <c r="B515" s="49" t="s">
        <v>1</v>
      </c>
      <c r="C515" s="41"/>
      <c r="D515" s="250">
        <v>1</v>
      </c>
      <c r="E515" s="126"/>
      <c r="F515" s="209"/>
      <c r="G515" s="112"/>
      <c r="H515" s="113">
        <f>D515*F515</f>
        <v>0</v>
      </c>
    </row>
    <row r="516" spans="1:8" x14ac:dyDescent="0.25">
      <c r="A516" s="46"/>
      <c r="B516" s="245" t="s">
        <v>323</v>
      </c>
      <c r="C516" s="41"/>
      <c r="D516" s="241"/>
      <c r="E516" s="133"/>
      <c r="F516" s="206"/>
      <c r="G516" s="135"/>
      <c r="H516" s="130"/>
    </row>
    <row r="517" spans="1:8" x14ac:dyDescent="0.25">
      <c r="A517" s="46"/>
      <c r="B517" s="35" t="s">
        <v>324</v>
      </c>
      <c r="C517" s="41"/>
      <c r="D517" s="241"/>
      <c r="E517" s="133"/>
      <c r="F517" s="206"/>
      <c r="G517" s="135"/>
      <c r="H517" s="130"/>
    </row>
    <row r="518" spans="1:8" x14ac:dyDescent="0.25">
      <c r="A518" s="46"/>
      <c r="B518" s="49" t="s">
        <v>1</v>
      </c>
      <c r="C518" s="41"/>
      <c r="D518" s="250">
        <v>1</v>
      </c>
      <c r="E518" s="126"/>
      <c r="F518" s="209"/>
      <c r="G518" s="112"/>
      <c r="H518" s="113">
        <f>D518*F518</f>
        <v>0</v>
      </c>
    </row>
    <row r="519" spans="1:8" x14ac:dyDescent="0.25">
      <c r="A519" s="46"/>
      <c r="B519" s="245" t="s">
        <v>325</v>
      </c>
      <c r="C519" s="41"/>
      <c r="D519" s="250"/>
      <c r="E519" s="126"/>
      <c r="F519" s="254"/>
      <c r="G519" s="112"/>
      <c r="H519" s="114"/>
    </row>
    <row r="520" spans="1:8" x14ac:dyDescent="0.25">
      <c r="A520" s="46"/>
      <c r="B520" s="35" t="s">
        <v>226</v>
      </c>
      <c r="C520" s="41"/>
      <c r="D520" s="241"/>
      <c r="E520" s="133"/>
      <c r="F520" s="206"/>
      <c r="G520" s="135"/>
      <c r="H520" s="130"/>
    </row>
    <row r="521" spans="1:8" x14ac:dyDescent="0.25">
      <c r="A521" s="46"/>
      <c r="B521" s="49" t="s">
        <v>1</v>
      </c>
      <c r="C521" s="41"/>
      <c r="D521" s="250">
        <v>1</v>
      </c>
      <c r="E521" s="126"/>
      <c r="F521" s="209"/>
      <c r="G521" s="112"/>
      <c r="H521" s="113">
        <f>D521*F521</f>
        <v>0</v>
      </c>
    </row>
    <row r="522" spans="1:8" x14ac:dyDescent="0.25">
      <c r="A522" s="46"/>
      <c r="B522" s="245" t="s">
        <v>326</v>
      </c>
      <c r="C522" s="41"/>
      <c r="D522" s="241"/>
      <c r="E522" s="133"/>
      <c r="F522" s="206"/>
      <c r="G522" s="135"/>
      <c r="H522" s="130"/>
    </row>
    <row r="523" spans="1:8" x14ac:dyDescent="0.25">
      <c r="A523" s="46"/>
      <c r="B523" s="35" t="s">
        <v>324</v>
      </c>
      <c r="C523" s="41"/>
      <c r="D523" s="241"/>
      <c r="E523" s="133"/>
      <c r="F523" s="206"/>
      <c r="G523" s="135"/>
      <c r="H523" s="130"/>
    </row>
    <row r="524" spans="1:8" x14ac:dyDescent="0.25">
      <c r="A524" s="46"/>
      <c r="B524" s="49" t="s">
        <v>1</v>
      </c>
      <c r="C524" s="41"/>
      <c r="D524" s="250">
        <v>1</v>
      </c>
      <c r="E524" s="126"/>
      <c r="F524" s="209"/>
      <c r="G524" s="112"/>
      <c r="H524" s="113">
        <f>D524*F524</f>
        <v>0</v>
      </c>
    </row>
    <row r="525" spans="1:8" x14ac:dyDescent="0.25">
      <c r="A525" s="46"/>
      <c r="B525" s="245" t="s">
        <v>385</v>
      </c>
      <c r="C525" s="41"/>
      <c r="D525" s="241"/>
      <c r="E525" s="133"/>
      <c r="F525" s="206"/>
      <c r="G525" s="135"/>
      <c r="H525" s="130"/>
    </row>
    <row r="526" spans="1:8" x14ac:dyDescent="0.25">
      <c r="A526" s="46"/>
      <c r="B526" s="35" t="s">
        <v>383</v>
      </c>
      <c r="C526" s="41"/>
      <c r="D526" s="241"/>
      <c r="E526" s="133"/>
      <c r="F526" s="206"/>
      <c r="G526" s="135"/>
      <c r="H526" s="130"/>
    </row>
    <row r="527" spans="1:8" x14ac:dyDescent="0.25">
      <c r="A527" s="46"/>
      <c r="B527" s="49" t="s">
        <v>1</v>
      </c>
      <c r="C527" s="41"/>
      <c r="D527" s="250">
        <v>1</v>
      </c>
      <c r="E527" s="126"/>
      <c r="F527" s="209"/>
      <c r="G527" s="112"/>
      <c r="H527" s="113">
        <f>D527*F527</f>
        <v>0</v>
      </c>
    </row>
    <row r="528" spans="1:8" x14ac:dyDescent="0.25">
      <c r="A528" s="46"/>
      <c r="B528" s="256" t="s">
        <v>388</v>
      </c>
      <c r="C528" s="307"/>
      <c r="D528" s="230"/>
      <c r="E528" s="308"/>
      <c r="F528" s="218"/>
      <c r="G528" s="309"/>
      <c r="H528" s="309"/>
    </row>
    <row r="529" spans="1:8" x14ac:dyDescent="0.25">
      <c r="A529" s="46"/>
      <c r="B529" s="30" t="s">
        <v>384</v>
      </c>
      <c r="C529" s="270"/>
      <c r="D529" s="229"/>
      <c r="E529" s="272"/>
      <c r="F529" s="211"/>
      <c r="G529" s="273"/>
      <c r="H529" s="273"/>
    </row>
    <row r="530" spans="1:8" x14ac:dyDescent="0.25">
      <c r="A530" s="46"/>
      <c r="B530" s="49" t="s">
        <v>1</v>
      </c>
      <c r="C530" s="41"/>
      <c r="D530" s="229">
        <v>1</v>
      </c>
      <c r="F530" s="207"/>
      <c r="H530" s="113">
        <f>D530*F530</f>
        <v>0</v>
      </c>
    </row>
    <row r="531" spans="1:8" x14ac:dyDescent="0.25">
      <c r="A531" s="46"/>
      <c r="B531" s="245" t="s">
        <v>390</v>
      </c>
      <c r="C531" s="41"/>
      <c r="D531" s="241"/>
      <c r="E531" s="133"/>
      <c r="F531" s="206"/>
      <c r="G531" s="135"/>
      <c r="H531" s="130"/>
    </row>
    <row r="532" spans="1:8" x14ac:dyDescent="0.25">
      <c r="A532" s="46"/>
      <c r="B532" s="35" t="s">
        <v>389</v>
      </c>
      <c r="C532" s="41"/>
      <c r="D532" s="241"/>
      <c r="E532" s="133"/>
      <c r="F532" s="206"/>
      <c r="G532" s="135"/>
      <c r="H532" s="130"/>
    </row>
    <row r="533" spans="1:8" x14ac:dyDescent="0.25">
      <c r="A533" s="46"/>
      <c r="B533" s="49" t="s">
        <v>1</v>
      </c>
      <c r="C533" s="41"/>
      <c r="D533" s="250">
        <v>1</v>
      </c>
      <c r="E533" s="126"/>
      <c r="F533" s="209"/>
      <c r="G533" s="112"/>
      <c r="H533" s="113">
        <f>D533*F533</f>
        <v>0</v>
      </c>
    </row>
    <row r="534" spans="1:8" x14ac:dyDescent="0.25">
      <c r="A534" s="46"/>
      <c r="B534" s="49"/>
      <c r="C534" s="41"/>
      <c r="D534" s="250"/>
      <c r="E534" s="126"/>
      <c r="F534" s="254"/>
      <c r="G534" s="112"/>
      <c r="H534" s="114"/>
    </row>
    <row r="535" spans="1:8" x14ac:dyDescent="0.25">
      <c r="A535" s="46"/>
      <c r="B535" s="63" t="s">
        <v>312</v>
      </c>
      <c r="C535" s="41"/>
      <c r="D535" s="250"/>
      <c r="E535" s="126"/>
      <c r="F535" s="254"/>
      <c r="G535" s="112"/>
      <c r="H535" s="114"/>
    </row>
    <row r="536" spans="1:8" x14ac:dyDescent="0.25">
      <c r="A536" s="46"/>
      <c r="B536" s="49"/>
      <c r="C536" s="41"/>
      <c r="D536" s="250"/>
      <c r="E536" s="126"/>
      <c r="F536" s="254"/>
      <c r="G536" s="112"/>
      <c r="H536" s="114"/>
    </row>
    <row r="537" spans="1:8" x14ac:dyDescent="0.25">
      <c r="A537" s="46"/>
      <c r="B537" s="245" t="s">
        <v>348</v>
      </c>
      <c r="C537" s="41"/>
      <c r="D537" s="250"/>
      <c r="E537" s="126"/>
      <c r="F537" s="254"/>
      <c r="G537" s="112"/>
      <c r="H537" s="114"/>
    </row>
    <row r="538" spans="1:8" x14ac:dyDescent="0.25">
      <c r="A538" s="46"/>
      <c r="B538" s="245" t="s">
        <v>226</v>
      </c>
      <c r="C538" s="41"/>
      <c r="D538" s="250"/>
      <c r="E538" s="126"/>
      <c r="F538" s="254"/>
      <c r="G538" s="112"/>
      <c r="H538" s="114"/>
    </row>
    <row r="539" spans="1:8" x14ac:dyDescent="0.25">
      <c r="A539" s="46"/>
      <c r="B539" s="49" t="s">
        <v>1</v>
      </c>
      <c r="C539" s="41"/>
      <c r="D539" s="250">
        <v>1</v>
      </c>
      <c r="E539" s="126"/>
      <c r="F539" s="209"/>
      <c r="G539" s="112"/>
      <c r="H539" s="113">
        <f>D539*F539</f>
        <v>0</v>
      </c>
    </row>
    <row r="540" spans="1:8" x14ac:dyDescent="0.25">
      <c r="A540" s="46"/>
      <c r="B540" s="245" t="s">
        <v>349</v>
      </c>
      <c r="C540" s="41"/>
      <c r="D540" s="250"/>
      <c r="E540" s="126"/>
      <c r="F540" s="254"/>
      <c r="G540" s="112"/>
      <c r="H540" s="114"/>
    </row>
    <row r="541" spans="1:8" x14ac:dyDescent="0.25">
      <c r="A541" s="46"/>
      <c r="B541" s="245" t="s">
        <v>347</v>
      </c>
      <c r="C541" s="41"/>
      <c r="D541" s="250"/>
      <c r="E541" s="126"/>
      <c r="F541" s="254"/>
      <c r="G541" s="112"/>
      <c r="H541" s="114"/>
    </row>
    <row r="542" spans="1:8" x14ac:dyDescent="0.25">
      <c r="A542" s="46"/>
      <c r="B542" s="49" t="s">
        <v>1</v>
      </c>
      <c r="C542" s="41"/>
      <c r="D542" s="250">
        <v>3</v>
      </c>
      <c r="E542" s="126"/>
      <c r="F542" s="209"/>
      <c r="G542" s="112"/>
      <c r="H542" s="113">
        <f>D542*F542</f>
        <v>0</v>
      </c>
    </row>
    <row r="543" spans="1:8" x14ac:dyDescent="0.25">
      <c r="A543" s="46"/>
      <c r="B543" s="245" t="s">
        <v>350</v>
      </c>
      <c r="C543" s="41"/>
      <c r="D543" s="241"/>
      <c r="E543" s="133"/>
      <c r="F543" s="206"/>
      <c r="G543" s="135"/>
      <c r="H543" s="130"/>
    </row>
    <row r="544" spans="1:8" x14ac:dyDescent="0.25">
      <c r="A544" s="46"/>
      <c r="B544" s="35" t="s">
        <v>324</v>
      </c>
      <c r="C544" s="41"/>
      <c r="D544" s="241"/>
      <c r="E544" s="133"/>
      <c r="F544" s="206"/>
      <c r="G544" s="135"/>
      <c r="H544" s="130"/>
    </row>
    <row r="545" spans="1:8" x14ac:dyDescent="0.25">
      <c r="A545" s="46"/>
      <c r="B545" s="49" t="s">
        <v>1</v>
      </c>
      <c r="C545" s="41"/>
      <c r="D545" s="250">
        <v>3</v>
      </c>
      <c r="E545" s="126"/>
      <c r="F545" s="209"/>
      <c r="G545" s="112"/>
      <c r="H545" s="113">
        <f>D545*F545</f>
        <v>0</v>
      </c>
    </row>
    <row r="546" spans="1:8" x14ac:dyDescent="0.25">
      <c r="A546" s="46"/>
      <c r="B546" s="245" t="s">
        <v>351</v>
      </c>
      <c r="C546" s="41"/>
      <c r="D546" s="250"/>
      <c r="E546" s="126"/>
      <c r="F546" s="254"/>
      <c r="G546" s="112"/>
      <c r="H546" s="114"/>
    </row>
    <row r="547" spans="1:8" x14ac:dyDescent="0.25">
      <c r="A547" s="46"/>
      <c r="B547" s="35" t="s">
        <v>226</v>
      </c>
      <c r="C547" s="41"/>
      <c r="D547" s="241"/>
      <c r="E547" s="133"/>
      <c r="F547" s="206"/>
      <c r="G547" s="135"/>
      <c r="H547" s="130"/>
    </row>
    <row r="548" spans="1:8" x14ac:dyDescent="0.25">
      <c r="A548" s="46"/>
      <c r="B548" s="49" t="s">
        <v>1</v>
      </c>
      <c r="C548" s="41"/>
      <c r="D548" s="250">
        <v>3</v>
      </c>
      <c r="E548" s="126"/>
      <c r="F548" s="209"/>
      <c r="G548" s="112"/>
      <c r="H548" s="113">
        <f>D548*F548</f>
        <v>0</v>
      </c>
    </row>
    <row r="549" spans="1:8" x14ac:dyDescent="0.25">
      <c r="A549" s="46"/>
      <c r="B549" s="245" t="s">
        <v>352</v>
      </c>
      <c r="C549" s="41"/>
      <c r="D549" s="241"/>
      <c r="E549" s="133"/>
      <c r="F549" s="206"/>
      <c r="G549" s="135"/>
      <c r="H549" s="130"/>
    </row>
    <row r="550" spans="1:8" x14ac:dyDescent="0.25">
      <c r="A550" s="46"/>
      <c r="B550" s="35" t="s">
        <v>324</v>
      </c>
      <c r="C550" s="41"/>
      <c r="D550" s="241"/>
      <c r="E550" s="133"/>
      <c r="F550" s="206"/>
      <c r="G550" s="135"/>
      <c r="H550" s="130"/>
    </row>
    <row r="551" spans="1:8" x14ac:dyDescent="0.25">
      <c r="A551" s="46"/>
      <c r="B551" s="49" t="s">
        <v>1</v>
      </c>
      <c r="C551" s="41"/>
      <c r="D551" s="250">
        <v>3</v>
      </c>
      <c r="E551" s="126"/>
      <c r="F551" s="209"/>
      <c r="G551" s="112"/>
      <c r="H551" s="113">
        <f>D551*F551</f>
        <v>0</v>
      </c>
    </row>
    <row r="552" spans="1:8" x14ac:dyDescent="0.25">
      <c r="A552" s="46"/>
      <c r="B552" s="49"/>
      <c r="C552" s="41"/>
      <c r="D552" s="250"/>
      <c r="E552" s="126"/>
      <c r="F552" s="254"/>
      <c r="G552" s="112"/>
      <c r="H552" s="114"/>
    </row>
    <row r="553" spans="1:8" x14ac:dyDescent="0.25">
      <c r="A553" s="46"/>
      <c r="B553" s="49"/>
      <c r="C553" s="41"/>
      <c r="D553" s="168"/>
      <c r="E553" s="106"/>
      <c r="F553" s="217"/>
      <c r="H553" s="114"/>
    </row>
    <row r="554" spans="1:8" ht="60" x14ac:dyDescent="0.25">
      <c r="A554" s="26"/>
      <c r="B554" s="63" t="s">
        <v>327</v>
      </c>
      <c r="C554" s="26"/>
      <c r="D554" s="230"/>
      <c r="E554" s="129"/>
      <c r="F554" s="218"/>
      <c r="G554" s="131"/>
      <c r="H554" s="131"/>
    </row>
    <row r="555" spans="1:8" x14ac:dyDescent="0.25">
      <c r="A555" s="26"/>
      <c r="B555" s="30"/>
      <c r="C555" s="26"/>
      <c r="D555" s="230"/>
      <c r="E555" s="129"/>
      <c r="F555" s="218"/>
      <c r="G555" s="131"/>
      <c r="H555" s="131"/>
    </row>
    <row r="556" spans="1:8" x14ac:dyDescent="0.25">
      <c r="A556" s="26"/>
      <c r="B556" s="30" t="s">
        <v>328</v>
      </c>
      <c r="C556" s="41"/>
      <c r="D556" s="230"/>
      <c r="E556" s="133"/>
      <c r="F556" s="218"/>
      <c r="G556" s="131"/>
      <c r="H556" s="132"/>
    </row>
    <row r="557" spans="1:8" x14ac:dyDescent="0.25">
      <c r="A557" s="26"/>
      <c r="B557" s="255" t="s">
        <v>230</v>
      </c>
      <c r="C557" s="41"/>
      <c r="D557" s="230"/>
      <c r="E557" s="133"/>
      <c r="F557" s="218"/>
      <c r="G557" s="131"/>
      <c r="H557" s="132"/>
    </row>
    <row r="558" spans="1:8" x14ac:dyDescent="0.25">
      <c r="A558" s="74"/>
      <c r="B558" s="30" t="s">
        <v>226</v>
      </c>
      <c r="C558" s="41"/>
      <c r="D558" s="230"/>
      <c r="E558" s="133"/>
      <c r="F558" s="218"/>
      <c r="G558" s="131"/>
      <c r="H558" s="132"/>
    </row>
    <row r="559" spans="1:8" x14ac:dyDescent="0.25">
      <c r="A559" s="74"/>
      <c r="B559" s="49" t="s">
        <v>1</v>
      </c>
      <c r="C559" s="41"/>
      <c r="D559" s="230">
        <v>1</v>
      </c>
      <c r="E559" s="133"/>
      <c r="F559" s="222"/>
      <c r="G559" s="131"/>
      <c r="H559" s="113">
        <f>D559*F559</f>
        <v>0</v>
      </c>
    </row>
    <row r="560" spans="1:8" x14ac:dyDescent="0.25">
      <c r="A560" s="74"/>
      <c r="B560" s="65" t="s">
        <v>329</v>
      </c>
      <c r="C560" s="41"/>
      <c r="D560" s="230"/>
      <c r="E560" s="133"/>
      <c r="F560" s="218"/>
      <c r="G560" s="131"/>
      <c r="H560" s="132"/>
    </row>
    <row r="561" spans="1:8" x14ac:dyDescent="0.25">
      <c r="A561" s="74"/>
      <c r="B561" s="65" t="s">
        <v>227</v>
      </c>
      <c r="C561" s="41"/>
      <c r="D561" s="230"/>
      <c r="E561" s="133"/>
      <c r="F561" s="218"/>
      <c r="G561" s="131"/>
      <c r="H561" s="132"/>
    </row>
    <row r="562" spans="1:8" x14ac:dyDescent="0.25">
      <c r="A562" s="74"/>
      <c r="B562" s="49" t="s">
        <v>1</v>
      </c>
      <c r="C562" s="41"/>
      <c r="D562" s="230">
        <v>1</v>
      </c>
      <c r="E562" s="133"/>
      <c r="F562" s="222"/>
      <c r="G562" s="131"/>
      <c r="H562" s="113">
        <f>D562*F562</f>
        <v>0</v>
      </c>
    </row>
    <row r="563" spans="1:8" x14ac:dyDescent="0.25">
      <c r="A563" s="74"/>
      <c r="B563" s="65" t="s">
        <v>330</v>
      </c>
      <c r="C563" s="41"/>
      <c r="D563" s="230"/>
      <c r="E563" s="133"/>
      <c r="F563" s="218"/>
      <c r="G563" s="131"/>
      <c r="H563" s="132"/>
    </row>
    <row r="564" spans="1:8" x14ac:dyDescent="0.25">
      <c r="A564" s="74"/>
      <c r="B564" s="30" t="s">
        <v>231</v>
      </c>
      <c r="C564" s="41"/>
      <c r="D564" s="230"/>
      <c r="E564" s="133"/>
      <c r="F564" s="218"/>
      <c r="G564" s="131"/>
      <c r="H564" s="132"/>
    </row>
    <row r="565" spans="1:8" x14ac:dyDescent="0.25">
      <c r="A565" s="74"/>
      <c r="B565" s="49" t="s">
        <v>1</v>
      </c>
      <c r="C565" s="41"/>
      <c r="D565" s="230">
        <v>1</v>
      </c>
      <c r="E565" s="133"/>
      <c r="F565" s="222"/>
      <c r="G565" s="131"/>
      <c r="H565" s="113">
        <f>D565*F565</f>
        <v>0</v>
      </c>
    </row>
    <row r="566" spans="1:8" x14ac:dyDescent="0.25">
      <c r="A566" s="74"/>
      <c r="B566" s="245" t="s">
        <v>331</v>
      </c>
      <c r="C566" s="41"/>
      <c r="D566" s="241"/>
      <c r="E566" s="133"/>
      <c r="F566" s="206"/>
      <c r="G566" s="135"/>
      <c r="H566" s="130"/>
    </row>
    <row r="567" spans="1:8" x14ac:dyDescent="0.25">
      <c r="A567" s="74"/>
      <c r="B567" s="35" t="s">
        <v>324</v>
      </c>
      <c r="C567" s="41"/>
      <c r="D567" s="241"/>
      <c r="E567" s="133"/>
      <c r="F567" s="206"/>
      <c r="G567" s="135"/>
      <c r="H567" s="130"/>
    </row>
    <row r="568" spans="1:8" x14ac:dyDescent="0.25">
      <c r="A568" s="74"/>
      <c r="B568" s="49" t="s">
        <v>1</v>
      </c>
      <c r="C568" s="41"/>
      <c r="D568" s="250">
        <v>3</v>
      </c>
      <c r="E568" s="126"/>
      <c r="F568" s="209"/>
      <c r="G568" s="112"/>
      <c r="H568" s="113">
        <f>D568*F568</f>
        <v>0</v>
      </c>
    </row>
    <row r="569" spans="1:8" x14ac:dyDescent="0.25">
      <c r="A569" s="74"/>
      <c r="B569" s="245" t="s">
        <v>332</v>
      </c>
      <c r="C569" s="41"/>
      <c r="D569" s="250"/>
      <c r="E569" s="126"/>
      <c r="F569" s="254"/>
      <c r="G569" s="112"/>
      <c r="H569" s="114"/>
    </row>
    <row r="570" spans="1:8" x14ac:dyDescent="0.25">
      <c r="A570" s="74"/>
      <c r="B570" s="35" t="s">
        <v>226</v>
      </c>
      <c r="C570" s="41"/>
      <c r="D570" s="241"/>
      <c r="E570" s="133"/>
      <c r="F570" s="206"/>
      <c r="G570" s="135"/>
      <c r="H570" s="130"/>
    </row>
    <row r="571" spans="1:8" x14ac:dyDescent="0.25">
      <c r="A571" s="74"/>
      <c r="B571" s="49" t="s">
        <v>1</v>
      </c>
      <c r="C571" s="41"/>
      <c r="D571" s="250">
        <v>3</v>
      </c>
      <c r="E571" s="126"/>
      <c r="F571" s="209"/>
      <c r="G571" s="112"/>
      <c r="H571" s="113">
        <f>D571*F571</f>
        <v>0</v>
      </c>
    </row>
    <row r="572" spans="1:8" x14ac:dyDescent="0.25">
      <c r="A572" s="74"/>
      <c r="B572" s="245" t="s">
        <v>333</v>
      </c>
      <c r="C572" s="41"/>
      <c r="D572" s="241"/>
      <c r="E572" s="133"/>
      <c r="F572" s="206"/>
      <c r="G572" s="135"/>
      <c r="H572" s="130"/>
    </row>
    <row r="573" spans="1:8" x14ac:dyDescent="0.25">
      <c r="A573" s="74"/>
      <c r="B573" s="35" t="s">
        <v>324</v>
      </c>
      <c r="C573" s="41"/>
      <c r="D573" s="241"/>
      <c r="E573" s="133"/>
      <c r="F573" s="206"/>
      <c r="G573" s="135"/>
      <c r="H573" s="130"/>
    </row>
    <row r="574" spans="1:8" x14ac:dyDescent="0.25">
      <c r="A574" s="74"/>
      <c r="B574" s="49" t="s">
        <v>1</v>
      </c>
      <c r="C574" s="41"/>
      <c r="D574" s="250">
        <v>3</v>
      </c>
      <c r="E574" s="126"/>
      <c r="F574" s="209"/>
      <c r="G574" s="112"/>
      <c r="H574" s="113">
        <f>D574*F574</f>
        <v>0</v>
      </c>
    </row>
    <row r="575" spans="1:8" x14ac:dyDescent="0.25">
      <c r="A575" s="74"/>
      <c r="B575" s="256" t="s">
        <v>334</v>
      </c>
      <c r="C575" s="41"/>
      <c r="D575" s="230"/>
      <c r="E575" s="133"/>
      <c r="F575" s="218"/>
      <c r="G575" s="131"/>
    </row>
    <row r="576" spans="1:8" x14ac:dyDescent="0.25">
      <c r="A576" s="74"/>
      <c r="B576" s="30" t="s">
        <v>232</v>
      </c>
      <c r="C576" s="41"/>
      <c r="D576" s="230"/>
      <c r="E576" s="133"/>
      <c r="F576" s="218"/>
      <c r="G576" s="131"/>
    </row>
    <row r="577" spans="1:8" x14ac:dyDescent="0.25">
      <c r="A577" s="74"/>
      <c r="B577" s="49" t="s">
        <v>1</v>
      </c>
      <c r="C577" s="41"/>
      <c r="D577" s="230">
        <v>2</v>
      </c>
      <c r="E577" s="133"/>
      <c r="F577" s="222"/>
      <c r="G577" s="131"/>
      <c r="H577" s="113">
        <f>D577*F577</f>
        <v>0</v>
      </c>
    </row>
    <row r="578" spans="1:8" x14ac:dyDescent="0.25">
      <c r="A578" s="74"/>
      <c r="B578" s="30" t="s">
        <v>335</v>
      </c>
      <c r="C578" s="41"/>
      <c r="D578" s="230"/>
      <c r="E578" s="133"/>
      <c r="F578" s="218"/>
      <c r="G578" s="131"/>
      <c r="H578" s="132"/>
    </row>
    <row r="579" spans="1:8" x14ac:dyDescent="0.25">
      <c r="A579" s="74"/>
      <c r="B579" s="30" t="s">
        <v>226</v>
      </c>
      <c r="C579" s="41"/>
      <c r="D579" s="230"/>
      <c r="E579" s="133"/>
      <c r="F579" s="218"/>
      <c r="G579" s="131"/>
      <c r="H579" s="132"/>
    </row>
    <row r="580" spans="1:8" x14ac:dyDescent="0.25">
      <c r="A580" s="74"/>
      <c r="B580" s="49" t="s">
        <v>1</v>
      </c>
      <c r="C580" s="41"/>
      <c r="D580" s="230">
        <v>1</v>
      </c>
      <c r="E580" s="133"/>
      <c r="F580" s="222"/>
      <c r="G580" s="131"/>
      <c r="H580" s="113">
        <f>D580*F580</f>
        <v>0</v>
      </c>
    </row>
    <row r="581" spans="1:8" x14ac:dyDescent="0.25">
      <c r="A581" s="74"/>
      <c r="B581" s="30" t="s">
        <v>336</v>
      </c>
      <c r="C581" s="41"/>
      <c r="D581" s="230"/>
      <c r="E581" s="133"/>
      <c r="F581" s="218"/>
      <c r="G581" s="131"/>
      <c r="H581" s="132"/>
    </row>
    <row r="582" spans="1:8" x14ac:dyDescent="0.25">
      <c r="A582" s="74"/>
      <c r="B582" s="30" t="s">
        <v>226</v>
      </c>
      <c r="C582" s="41"/>
      <c r="D582" s="230"/>
      <c r="E582" s="133"/>
      <c r="F582" s="218"/>
      <c r="G582" s="131"/>
      <c r="H582" s="132"/>
    </row>
    <row r="583" spans="1:8" x14ac:dyDescent="0.25">
      <c r="A583" s="74"/>
      <c r="B583" s="49" t="s">
        <v>1</v>
      </c>
      <c r="C583" s="41"/>
      <c r="D583" s="230">
        <v>1</v>
      </c>
      <c r="E583" s="133"/>
      <c r="F583" s="222"/>
      <c r="G583" s="131"/>
      <c r="H583" s="113">
        <f>D583*F583</f>
        <v>0</v>
      </c>
    </row>
    <row r="584" spans="1:8" x14ac:dyDescent="0.25">
      <c r="A584" s="74"/>
      <c r="B584" s="65" t="s">
        <v>337</v>
      </c>
      <c r="C584" s="41"/>
      <c r="D584" s="230"/>
      <c r="E584" s="133"/>
      <c r="F584" s="218"/>
      <c r="G584" s="131"/>
      <c r="H584" s="132"/>
    </row>
    <row r="585" spans="1:8" x14ac:dyDescent="0.25">
      <c r="A585" s="74"/>
      <c r="B585" s="255" t="s">
        <v>230</v>
      </c>
      <c r="C585" s="41"/>
      <c r="D585" s="230"/>
      <c r="E585" s="133"/>
      <c r="F585" s="218"/>
      <c r="G585" s="131"/>
      <c r="H585" s="132"/>
    </row>
    <row r="586" spans="1:8" x14ac:dyDescent="0.25">
      <c r="A586" s="74"/>
      <c r="B586" s="30" t="s">
        <v>226</v>
      </c>
      <c r="C586" s="41"/>
      <c r="D586" s="230"/>
      <c r="E586" s="133"/>
      <c r="F586" s="218"/>
      <c r="G586" s="131"/>
      <c r="H586" s="132"/>
    </row>
    <row r="587" spans="1:8" x14ac:dyDescent="0.25">
      <c r="A587" s="74"/>
      <c r="B587" s="49" t="s">
        <v>1</v>
      </c>
      <c r="C587" s="41"/>
      <c r="D587" s="229">
        <v>1</v>
      </c>
      <c r="E587" s="133"/>
      <c r="F587" s="222"/>
      <c r="G587" s="131"/>
      <c r="H587" s="113">
        <f>D587*F587</f>
        <v>0</v>
      </c>
    </row>
    <row r="588" spans="1:8" x14ac:dyDescent="0.25">
      <c r="A588" s="74"/>
      <c r="B588" s="65" t="s">
        <v>338</v>
      </c>
      <c r="C588" s="26"/>
      <c r="D588" s="229"/>
      <c r="E588" s="129"/>
      <c r="F588" s="218"/>
      <c r="G588" s="131"/>
      <c r="H588" s="131"/>
    </row>
    <row r="589" spans="1:8" x14ac:dyDescent="0.25">
      <c r="A589" s="74"/>
      <c r="B589" s="30" t="s">
        <v>382</v>
      </c>
      <c r="C589" s="26"/>
      <c r="D589" s="229"/>
      <c r="E589" s="129"/>
      <c r="F589" s="218"/>
      <c r="G589" s="131"/>
      <c r="H589" s="131"/>
    </row>
    <row r="590" spans="1:8" x14ac:dyDescent="0.25">
      <c r="A590" s="74"/>
      <c r="B590" s="49" t="s">
        <v>1</v>
      </c>
      <c r="C590" s="41"/>
      <c r="D590" s="229">
        <v>1</v>
      </c>
      <c r="E590" s="133"/>
      <c r="F590" s="222"/>
      <c r="G590" s="131"/>
      <c r="H590" s="113">
        <f>D590*F590</f>
        <v>0</v>
      </c>
    </row>
    <row r="591" spans="1:8" x14ac:dyDescent="0.25">
      <c r="A591" s="74"/>
      <c r="B591" s="49"/>
      <c r="C591" s="41"/>
      <c r="D591" s="229"/>
      <c r="E591" s="133"/>
      <c r="F591" s="206"/>
      <c r="G591" s="131"/>
      <c r="H591" s="114"/>
    </row>
    <row r="592" spans="1:8" x14ac:dyDescent="0.25">
      <c r="A592" s="74"/>
      <c r="B592" s="288" t="s">
        <v>339</v>
      </c>
      <c r="C592" s="26"/>
      <c r="D592" s="230"/>
      <c r="E592" s="129"/>
      <c r="F592" s="279"/>
      <c r="G592" s="129"/>
      <c r="H592" s="129"/>
    </row>
    <row r="593" spans="1:8" x14ac:dyDescent="0.25">
      <c r="A593" s="74"/>
      <c r="B593" s="280"/>
      <c r="C593" s="26"/>
      <c r="D593" s="230"/>
      <c r="E593" s="129"/>
      <c r="F593" s="279"/>
      <c r="G593" s="129"/>
      <c r="H593" s="129"/>
    </row>
    <row r="594" spans="1:8" ht="43.5" x14ac:dyDescent="0.25">
      <c r="A594" s="74"/>
      <c r="B594" s="30" t="s">
        <v>292</v>
      </c>
      <c r="C594" s="26"/>
      <c r="D594" s="230"/>
      <c r="E594" s="129"/>
      <c r="F594" s="279"/>
      <c r="G594" s="129"/>
      <c r="H594" s="129"/>
    </row>
    <row r="595" spans="1:8" x14ac:dyDescent="0.25">
      <c r="A595" s="74"/>
      <c r="B595" s="30"/>
      <c r="C595" s="26"/>
      <c r="D595" s="230"/>
      <c r="E595" s="129"/>
      <c r="F595" s="279"/>
      <c r="G595" s="129"/>
      <c r="H595" s="129"/>
    </row>
    <row r="596" spans="1:8" x14ac:dyDescent="0.25">
      <c r="A596" s="74"/>
      <c r="B596" s="65" t="s">
        <v>293</v>
      </c>
      <c r="C596" s="26"/>
      <c r="D596" s="230"/>
      <c r="E596" s="129"/>
      <c r="F596" s="279"/>
      <c r="G596" s="129"/>
      <c r="H596" s="129"/>
    </row>
    <row r="597" spans="1:8" x14ac:dyDescent="0.25">
      <c r="A597" s="74"/>
      <c r="B597" s="30" t="s">
        <v>294</v>
      </c>
      <c r="C597" s="26"/>
      <c r="D597" s="230"/>
      <c r="E597" s="129"/>
      <c r="F597" s="279"/>
      <c r="G597" s="129"/>
      <c r="H597" s="129"/>
    </row>
    <row r="598" spans="1:8" x14ac:dyDescent="0.25">
      <c r="A598" s="74"/>
      <c r="B598" s="49" t="s">
        <v>1</v>
      </c>
      <c r="C598" s="41"/>
      <c r="D598" s="230">
        <v>1</v>
      </c>
      <c r="E598" s="133"/>
      <c r="F598" s="281"/>
      <c r="G598" s="133"/>
      <c r="H598" s="113">
        <f>D598*F598</f>
        <v>0</v>
      </c>
    </row>
    <row r="599" spans="1:8" x14ac:dyDescent="0.25">
      <c r="A599" s="74"/>
      <c r="B599" s="30" t="s">
        <v>295</v>
      </c>
      <c r="C599" s="26"/>
      <c r="D599" s="282"/>
      <c r="E599" s="129"/>
      <c r="F599" s="129"/>
      <c r="G599" s="129"/>
      <c r="H599" s="129"/>
    </row>
    <row r="600" spans="1:8" x14ac:dyDescent="0.25">
      <c r="A600" s="74"/>
      <c r="B600" s="49" t="s">
        <v>1</v>
      </c>
      <c r="C600" s="41"/>
      <c r="D600" s="230">
        <v>1</v>
      </c>
      <c r="E600" s="133"/>
      <c r="F600" s="283"/>
      <c r="G600" s="133"/>
      <c r="H600" s="113">
        <f>D600*F600</f>
        <v>0</v>
      </c>
    </row>
    <row r="601" spans="1:8" x14ac:dyDescent="0.25">
      <c r="A601" s="74"/>
      <c r="B601" s="30" t="s">
        <v>296</v>
      </c>
      <c r="C601" s="26"/>
      <c r="D601" s="282"/>
      <c r="E601" s="129"/>
      <c r="F601" s="129"/>
      <c r="G601" s="129"/>
      <c r="H601" s="129"/>
    </row>
    <row r="602" spans="1:8" x14ac:dyDescent="0.25">
      <c r="A602" s="74"/>
      <c r="B602" s="49" t="s">
        <v>1</v>
      </c>
      <c r="C602" s="41"/>
      <c r="D602" s="230">
        <v>1</v>
      </c>
      <c r="E602" s="133"/>
      <c r="F602" s="283"/>
      <c r="G602" s="133"/>
      <c r="H602" s="113">
        <f>D602*F602</f>
        <v>0</v>
      </c>
    </row>
    <row r="603" spans="1:8" x14ac:dyDescent="0.25">
      <c r="A603" s="74"/>
      <c r="B603" s="65" t="s">
        <v>297</v>
      </c>
      <c r="C603" s="41"/>
      <c r="D603" s="230"/>
      <c r="E603" s="133"/>
      <c r="F603" s="218"/>
      <c r="G603" s="131"/>
      <c r="H603" s="132"/>
    </row>
    <row r="604" spans="1:8" x14ac:dyDescent="0.25">
      <c r="A604" s="74"/>
      <c r="B604" s="65" t="s">
        <v>340</v>
      </c>
      <c r="C604" s="41"/>
      <c r="D604" s="230"/>
      <c r="E604" s="133"/>
      <c r="F604" s="218"/>
      <c r="G604" s="131"/>
      <c r="H604" s="132"/>
    </row>
    <row r="605" spans="1:8" x14ac:dyDescent="0.25">
      <c r="A605" s="74"/>
      <c r="B605" s="30" t="s">
        <v>298</v>
      </c>
      <c r="C605" s="41"/>
      <c r="D605" s="230"/>
      <c r="E605" s="133"/>
      <c r="F605" s="218"/>
      <c r="G605" s="131"/>
      <c r="H605" s="132"/>
    </row>
    <row r="606" spans="1:8" x14ac:dyDescent="0.25">
      <c r="A606" s="74"/>
      <c r="B606" s="49" t="s">
        <v>1</v>
      </c>
      <c r="C606" s="41"/>
      <c r="D606" s="230">
        <v>1</v>
      </c>
      <c r="E606" s="133"/>
      <c r="F606" s="222"/>
      <c r="G606" s="131"/>
      <c r="H606" s="113">
        <f>D606*F606</f>
        <v>0</v>
      </c>
    </row>
    <row r="607" spans="1:8" ht="29.25" x14ac:dyDescent="0.25">
      <c r="A607" s="74"/>
      <c r="B607" s="30" t="s">
        <v>341</v>
      </c>
      <c r="C607" s="26"/>
      <c r="D607" s="282"/>
      <c r="E607" s="129"/>
      <c r="F607" s="129"/>
      <c r="G607" s="129"/>
      <c r="H607" s="129"/>
    </row>
    <row r="608" spans="1:8" x14ac:dyDescent="0.25">
      <c r="A608" s="74"/>
      <c r="B608" s="49" t="s">
        <v>1</v>
      </c>
      <c r="C608" s="41"/>
      <c r="D608" s="230">
        <v>1</v>
      </c>
      <c r="E608" s="133"/>
      <c r="F608" s="283"/>
      <c r="G608" s="133"/>
      <c r="H608" s="113">
        <f>D608*F608</f>
        <v>0</v>
      </c>
    </row>
    <row r="609" spans="1:8" x14ac:dyDescent="0.25">
      <c r="A609" s="74"/>
      <c r="B609" s="49"/>
      <c r="C609" s="41"/>
      <c r="D609" s="230"/>
      <c r="E609" s="133"/>
      <c r="F609" s="230"/>
      <c r="G609" s="133"/>
    </row>
    <row r="610" spans="1:8" ht="29.25" x14ac:dyDescent="0.25">
      <c r="A610" s="74"/>
      <c r="B610" s="30" t="s">
        <v>342</v>
      </c>
      <c r="C610" s="26"/>
      <c r="D610" s="230"/>
      <c r="E610" s="129"/>
      <c r="F610" s="279"/>
      <c r="G610" s="129"/>
      <c r="H610" s="129"/>
    </row>
    <row r="611" spans="1:8" x14ac:dyDescent="0.25">
      <c r="A611" s="74"/>
      <c r="B611" s="255" t="s">
        <v>230</v>
      </c>
      <c r="C611" s="26"/>
      <c r="D611" s="230"/>
      <c r="E611" s="129"/>
      <c r="F611" s="279"/>
      <c r="G611" s="129"/>
      <c r="H611" s="129"/>
    </row>
    <row r="612" spans="1:8" x14ac:dyDescent="0.25">
      <c r="A612" s="74"/>
      <c r="B612" s="30" t="s">
        <v>299</v>
      </c>
      <c r="C612" s="26"/>
      <c r="D612" s="230"/>
      <c r="E612" s="129"/>
      <c r="F612" s="279"/>
      <c r="G612" s="129"/>
      <c r="H612" s="129"/>
    </row>
    <row r="613" spans="1:8" x14ac:dyDescent="0.25">
      <c r="A613" s="74"/>
      <c r="B613" s="49" t="s">
        <v>1</v>
      </c>
      <c r="C613" s="41"/>
      <c r="D613" s="230">
        <v>1</v>
      </c>
      <c r="E613" s="133"/>
      <c r="F613" s="281"/>
      <c r="G613" s="133"/>
      <c r="H613" s="113">
        <f>D613*F613</f>
        <v>0</v>
      </c>
    </row>
    <row r="614" spans="1:8" x14ac:dyDescent="0.25">
      <c r="A614" s="74"/>
      <c r="B614" s="19" t="s">
        <v>300</v>
      </c>
      <c r="C614" s="41"/>
      <c r="D614" s="229"/>
      <c r="E614" s="133"/>
      <c r="F614" s="218"/>
      <c r="G614" s="131"/>
    </row>
    <row r="615" spans="1:8" x14ac:dyDescent="0.25">
      <c r="A615" s="74"/>
      <c r="B615" s="49" t="s">
        <v>1</v>
      </c>
      <c r="C615" s="41"/>
      <c r="D615" s="230">
        <v>1</v>
      </c>
      <c r="E615" s="133"/>
      <c r="F615" s="281"/>
      <c r="G615" s="133"/>
      <c r="H615" s="113">
        <f>D615*F615</f>
        <v>0</v>
      </c>
    </row>
    <row r="616" spans="1:8" x14ac:dyDescent="0.25">
      <c r="A616" s="74"/>
      <c r="B616" s="49"/>
      <c r="C616" s="41"/>
      <c r="D616" s="229"/>
      <c r="E616" s="133"/>
      <c r="F616" s="206"/>
      <c r="G616" s="131"/>
      <c r="H616" s="114"/>
    </row>
    <row r="617" spans="1:8" x14ac:dyDescent="0.25">
      <c r="A617" s="74"/>
      <c r="B617" s="157"/>
      <c r="C617" s="133"/>
      <c r="D617" s="169"/>
      <c r="E617" s="133"/>
      <c r="F617" s="223"/>
      <c r="G617" s="133"/>
      <c r="H617" s="155"/>
    </row>
    <row r="618" spans="1:8" x14ac:dyDescent="0.25">
      <c r="A618" s="66"/>
      <c r="B618" s="15"/>
      <c r="C618" s="70"/>
      <c r="D618" s="174"/>
      <c r="E618" s="138"/>
      <c r="F618" s="224"/>
      <c r="G618" s="139"/>
      <c r="H618" s="121"/>
    </row>
    <row r="619" spans="1:8" x14ac:dyDescent="0.25">
      <c r="A619" s="79" t="s">
        <v>184</v>
      </c>
      <c r="B619" s="51" t="s">
        <v>71</v>
      </c>
      <c r="C619" s="3"/>
      <c r="D619" s="168"/>
      <c r="E619" s="126"/>
      <c r="F619" s="144"/>
      <c r="G619" s="140"/>
      <c r="H619" s="113">
        <f>SUM(H500:H617)</f>
        <v>0</v>
      </c>
    </row>
    <row r="620" spans="1:8" x14ac:dyDescent="0.25">
      <c r="A620" s="80"/>
      <c r="B620" s="18"/>
      <c r="C620" s="71"/>
      <c r="D620" s="175"/>
      <c r="E620" s="141"/>
      <c r="F620" s="213"/>
      <c r="G620" s="140"/>
      <c r="H620" s="113"/>
    </row>
    <row r="621" spans="1:8" x14ac:dyDescent="0.25">
      <c r="A621" s="72"/>
      <c r="B621" s="49"/>
      <c r="C621" s="41"/>
      <c r="D621" s="169"/>
      <c r="E621" s="133"/>
      <c r="F621" s="206"/>
      <c r="G621" s="131"/>
      <c r="H621" s="130"/>
    </row>
    <row r="622" spans="1:8" x14ac:dyDescent="0.25">
      <c r="A622" s="46" t="s">
        <v>185</v>
      </c>
      <c r="B622" s="52" t="s">
        <v>127</v>
      </c>
      <c r="C622" s="50"/>
      <c r="D622" s="171"/>
      <c r="E622" s="134"/>
      <c r="F622" s="220"/>
      <c r="G622" s="146"/>
      <c r="H622" s="145"/>
    </row>
    <row r="623" spans="1:8" x14ac:dyDescent="0.25">
      <c r="A623" s="72"/>
      <c r="B623" s="49"/>
      <c r="C623" s="41"/>
      <c r="D623" s="169"/>
      <c r="E623" s="133"/>
      <c r="F623" s="206"/>
      <c r="G623" s="131"/>
      <c r="H623" s="130"/>
    </row>
    <row r="624" spans="1:8" x14ac:dyDescent="0.25">
      <c r="A624" s="74"/>
      <c r="B624" s="49"/>
      <c r="C624" s="41"/>
      <c r="D624" s="177"/>
      <c r="E624" s="133"/>
      <c r="F624" s="206"/>
      <c r="G624" s="133"/>
      <c r="H624" s="114"/>
    </row>
    <row r="625" spans="1:8" ht="45" x14ac:dyDescent="0.25">
      <c r="A625" s="74"/>
      <c r="B625" s="78" t="s">
        <v>257</v>
      </c>
      <c r="C625" s="41"/>
      <c r="D625" s="177"/>
      <c r="E625" s="133"/>
      <c r="F625" s="206"/>
      <c r="G625" s="133"/>
      <c r="H625" s="114"/>
    </row>
    <row r="626" spans="1:8" x14ac:dyDescent="0.25">
      <c r="A626" s="74"/>
      <c r="B626" s="244"/>
      <c r="C626" s="41"/>
      <c r="D626" s="177"/>
      <c r="E626" s="133"/>
      <c r="F626" s="206"/>
      <c r="G626" s="133"/>
      <c r="H626" s="114"/>
    </row>
    <row r="627" spans="1:8" ht="28.5" x14ac:dyDescent="0.25">
      <c r="B627" s="246" t="s">
        <v>229</v>
      </c>
      <c r="C627" s="65"/>
      <c r="D627" s="169"/>
      <c r="E627" s="133"/>
      <c r="F627" s="206"/>
      <c r="G627" s="131"/>
      <c r="H627" s="130"/>
    </row>
    <row r="628" spans="1:8" x14ac:dyDescent="0.25">
      <c r="B628" s="246" t="s">
        <v>109</v>
      </c>
      <c r="C628" s="65"/>
      <c r="D628" s="169"/>
      <c r="E628" s="133"/>
      <c r="F628" s="206"/>
      <c r="G628" s="131"/>
      <c r="H628" s="130"/>
    </row>
    <row r="629" spans="1:8" x14ac:dyDescent="0.25">
      <c r="B629" s="246"/>
      <c r="C629" s="65"/>
      <c r="D629" s="169"/>
      <c r="E629" s="133"/>
      <c r="F629" s="206"/>
      <c r="G629" s="131"/>
      <c r="H629" s="130"/>
    </row>
    <row r="630" spans="1:8" ht="28.5" x14ac:dyDescent="0.25">
      <c r="B630" s="19" t="s">
        <v>255</v>
      </c>
      <c r="C630" s="65"/>
      <c r="D630" s="169"/>
      <c r="E630" s="133"/>
      <c r="F630" s="206"/>
      <c r="G630" s="131"/>
      <c r="H630" s="130"/>
    </row>
    <row r="631" spans="1:8" x14ac:dyDescent="0.25">
      <c r="B631" s="19" t="s">
        <v>256</v>
      </c>
      <c r="C631" s="65"/>
      <c r="D631" s="169"/>
      <c r="E631" s="133"/>
      <c r="F631" s="206"/>
      <c r="G631" s="131"/>
      <c r="H631" s="130"/>
    </row>
    <row r="632" spans="1:8" x14ac:dyDescent="0.25">
      <c r="B632" s="189" t="s">
        <v>12</v>
      </c>
      <c r="C632" s="65"/>
      <c r="D632" s="241">
        <v>36</v>
      </c>
      <c r="E632" s="133"/>
      <c r="F632" s="222"/>
      <c r="G632" s="131"/>
      <c r="H632" s="113">
        <f>D632*F632</f>
        <v>0</v>
      </c>
    </row>
    <row r="633" spans="1:8" x14ac:dyDescent="0.25">
      <c r="B633" s="68"/>
      <c r="C633" s="65"/>
      <c r="D633" s="230"/>
      <c r="E633" s="133"/>
      <c r="F633" s="206"/>
      <c r="G633" s="131"/>
      <c r="H633" s="114"/>
    </row>
    <row r="634" spans="1:8" x14ac:dyDescent="0.25">
      <c r="A634" s="26"/>
      <c r="B634" s="188" t="s">
        <v>254</v>
      </c>
      <c r="C634" s="26"/>
      <c r="D634" s="230"/>
      <c r="E634" s="129"/>
      <c r="F634" s="218"/>
      <c r="G634" s="129"/>
      <c r="H634" s="129"/>
    </row>
    <row r="635" spans="1:8" x14ac:dyDescent="0.25">
      <c r="A635" s="74"/>
      <c r="B635" s="189" t="s">
        <v>12</v>
      </c>
      <c r="C635" s="65"/>
      <c r="D635" s="230">
        <v>36</v>
      </c>
      <c r="E635" s="133"/>
      <c r="F635" s="222"/>
      <c r="G635" s="133"/>
      <c r="H635" s="113">
        <f>D635*F635</f>
        <v>0</v>
      </c>
    </row>
    <row r="636" spans="1:8" x14ac:dyDescent="0.25">
      <c r="B636" s="68"/>
      <c r="C636" s="65"/>
      <c r="D636" s="230"/>
      <c r="E636" s="133"/>
      <c r="F636" s="206"/>
      <c r="G636" s="131"/>
      <c r="H636" s="130"/>
    </row>
    <row r="637" spans="1:8" x14ac:dyDescent="0.25">
      <c r="B637" s="64"/>
      <c r="C637" s="3"/>
      <c r="D637" s="179"/>
      <c r="E637" s="126"/>
      <c r="F637" s="144"/>
      <c r="G637" s="128"/>
      <c r="H637" s="114"/>
    </row>
    <row r="638" spans="1:8" x14ac:dyDescent="0.25">
      <c r="A638" s="66"/>
      <c r="B638" s="15"/>
      <c r="C638" s="70"/>
      <c r="D638" s="174"/>
      <c r="E638" s="138"/>
      <c r="F638" s="224"/>
      <c r="G638" s="139"/>
      <c r="H638" s="121"/>
    </row>
    <row r="639" spans="1:8" x14ac:dyDescent="0.25">
      <c r="A639" s="79" t="s">
        <v>185</v>
      </c>
      <c r="B639" s="51" t="s">
        <v>128</v>
      </c>
      <c r="C639" s="3"/>
      <c r="D639" s="168"/>
      <c r="E639" s="126"/>
      <c r="F639" s="144"/>
      <c r="G639" s="140"/>
      <c r="H639" s="113">
        <f>SUM(H627:H637)</f>
        <v>0</v>
      </c>
    </row>
    <row r="640" spans="1:8" x14ac:dyDescent="0.25">
      <c r="A640" s="80"/>
      <c r="B640" s="18"/>
      <c r="C640" s="71"/>
      <c r="D640" s="175"/>
      <c r="E640" s="141"/>
      <c r="F640" s="213"/>
      <c r="G640" s="140"/>
      <c r="H640" s="113"/>
    </row>
    <row r="641" spans="1:8" x14ac:dyDescent="0.25">
      <c r="B641" s="64"/>
      <c r="C641" s="3"/>
      <c r="D641" s="168"/>
      <c r="E641" s="126"/>
      <c r="F641" s="144"/>
      <c r="G641" s="128"/>
      <c r="H641" s="114"/>
    </row>
    <row r="642" spans="1:8" x14ac:dyDescent="0.25">
      <c r="A642" s="46" t="s">
        <v>187</v>
      </c>
      <c r="B642" s="52" t="s">
        <v>72</v>
      </c>
      <c r="C642" s="50"/>
      <c r="D642" s="171"/>
      <c r="E642" s="134"/>
      <c r="F642" s="220"/>
      <c r="G642" s="146"/>
      <c r="H642" s="145"/>
    </row>
    <row r="643" spans="1:8" x14ac:dyDescent="0.25">
      <c r="A643" s="72"/>
      <c r="B643" s="49"/>
      <c r="C643" s="41"/>
      <c r="D643" s="169"/>
      <c r="E643" s="133"/>
      <c r="F643" s="206"/>
      <c r="G643" s="131"/>
      <c r="H643" s="130"/>
    </row>
    <row r="644" spans="1:8" x14ac:dyDescent="0.25">
      <c r="A644" s="72"/>
      <c r="B644" s="82"/>
      <c r="C644" s="94"/>
      <c r="D644" s="159"/>
      <c r="E644" s="106"/>
      <c r="F644" s="142"/>
      <c r="G644" s="118"/>
      <c r="H644" s="114"/>
    </row>
    <row r="645" spans="1:8" ht="30" x14ac:dyDescent="0.25">
      <c r="A645" s="46"/>
      <c r="B645" s="29" t="s">
        <v>221</v>
      </c>
      <c r="C645" s="94"/>
      <c r="D645" s="159"/>
      <c r="E645" s="106"/>
      <c r="F645" s="142"/>
      <c r="G645" s="118"/>
      <c r="H645" s="114"/>
    </row>
    <row r="646" spans="1:8" x14ac:dyDescent="0.25">
      <c r="A646" s="72"/>
      <c r="B646" s="82"/>
      <c r="C646" s="94"/>
      <c r="D646" s="159"/>
      <c r="E646" s="106"/>
      <c r="F646" s="142"/>
      <c r="G646" s="118"/>
      <c r="H646" s="114"/>
    </row>
    <row r="647" spans="1:8" ht="43.5" x14ac:dyDescent="0.25">
      <c r="A647" s="72"/>
      <c r="B647" s="30" t="s">
        <v>73</v>
      </c>
      <c r="C647" s="94"/>
      <c r="D647" s="159"/>
      <c r="E647" s="106"/>
      <c r="F647" s="142"/>
      <c r="G647" s="118"/>
      <c r="H647" s="114"/>
    </row>
    <row r="648" spans="1:8" x14ac:dyDescent="0.25">
      <c r="A648" s="46"/>
      <c r="B648" s="82"/>
      <c r="C648" s="94"/>
      <c r="D648" s="159"/>
      <c r="E648" s="106"/>
      <c r="F648" s="142"/>
      <c r="G648" s="118"/>
      <c r="H648" s="114"/>
    </row>
    <row r="649" spans="1:8" x14ac:dyDescent="0.25">
      <c r="A649" s="72"/>
      <c r="B649" s="30" t="s">
        <v>74</v>
      </c>
      <c r="C649" s="94"/>
      <c r="D649" s="159"/>
      <c r="E649" s="106"/>
      <c r="F649" s="218"/>
      <c r="G649" s="131"/>
      <c r="H649" s="131"/>
    </row>
    <row r="650" spans="1:8" x14ac:dyDescent="0.25">
      <c r="A650" s="72"/>
      <c r="B650" s="49" t="s">
        <v>12</v>
      </c>
      <c r="C650" s="41"/>
      <c r="D650" s="230">
        <v>217.05</v>
      </c>
      <c r="E650" s="133"/>
      <c r="F650" s="222"/>
      <c r="G650" s="131"/>
      <c r="H650" s="113">
        <f>D650*F650</f>
        <v>0</v>
      </c>
    </row>
    <row r="651" spans="1:8" x14ac:dyDescent="0.25">
      <c r="A651" s="46"/>
      <c r="B651" s="49"/>
      <c r="C651" s="41"/>
      <c r="D651" s="169"/>
      <c r="E651" s="133"/>
      <c r="F651" s="206"/>
      <c r="G651" s="131"/>
      <c r="H651" s="130"/>
    </row>
    <row r="652" spans="1:8" x14ac:dyDescent="0.25">
      <c r="A652" s="46"/>
      <c r="B652" s="29" t="s">
        <v>233</v>
      </c>
      <c r="C652" s="41"/>
      <c r="D652" s="230"/>
      <c r="E652" s="133"/>
      <c r="F652" s="218"/>
      <c r="G652" s="131"/>
      <c r="H652" s="132"/>
    </row>
    <row r="653" spans="1:8" ht="28.5" x14ac:dyDescent="0.25">
      <c r="A653" s="46"/>
      <c r="B653" s="256" t="s">
        <v>234</v>
      </c>
      <c r="C653" s="41"/>
      <c r="D653" s="230"/>
      <c r="E653" s="133"/>
      <c r="F653" s="218"/>
      <c r="G653" s="131"/>
      <c r="H653" s="132"/>
    </row>
    <row r="654" spans="1:8" x14ac:dyDescent="0.25">
      <c r="A654" s="46"/>
      <c r="B654" s="49" t="s">
        <v>12</v>
      </c>
      <c r="C654" s="41"/>
      <c r="D654" s="230">
        <v>217.05</v>
      </c>
      <c r="E654" s="133"/>
      <c r="F654" s="222"/>
      <c r="G654" s="131"/>
      <c r="H654" s="113">
        <f>D654*F654</f>
        <v>0</v>
      </c>
    </row>
    <row r="655" spans="1:8" x14ac:dyDescent="0.25">
      <c r="A655" s="46"/>
      <c r="B655" s="49"/>
      <c r="C655" s="41"/>
      <c r="D655" s="169"/>
      <c r="E655" s="133"/>
      <c r="F655" s="206"/>
      <c r="G655" s="131"/>
      <c r="H655" s="130"/>
    </row>
    <row r="656" spans="1:8" x14ac:dyDescent="0.25">
      <c r="A656" s="71"/>
      <c r="B656" s="73"/>
      <c r="C656" s="67"/>
      <c r="D656" s="173"/>
      <c r="E656" s="137"/>
      <c r="F656" s="222"/>
      <c r="G656" s="147"/>
      <c r="H656" s="148"/>
    </row>
    <row r="657" spans="1:8" x14ac:dyDescent="0.25">
      <c r="A657" s="46"/>
      <c r="B657" s="22"/>
      <c r="C657" s="70"/>
      <c r="D657" s="174"/>
      <c r="E657" s="138"/>
      <c r="F657" s="224"/>
      <c r="G657" s="139"/>
      <c r="H657" s="121"/>
    </row>
    <row r="658" spans="1:8" x14ac:dyDescent="0.25">
      <c r="A658" s="72" t="s">
        <v>187</v>
      </c>
      <c r="B658" s="51" t="s">
        <v>75</v>
      </c>
      <c r="C658" s="3"/>
      <c r="D658" s="168"/>
      <c r="E658" s="126"/>
      <c r="F658" s="144"/>
      <c r="G658" s="140"/>
      <c r="H658" s="113">
        <f>SUM(H650:H654)</f>
        <v>0</v>
      </c>
    </row>
    <row r="659" spans="1:8" x14ac:dyDescent="0.25">
      <c r="A659" s="93"/>
      <c r="B659" s="18"/>
      <c r="C659" s="71"/>
      <c r="D659" s="175"/>
      <c r="E659" s="141"/>
      <c r="F659" s="213"/>
      <c r="G659" s="140"/>
      <c r="H659" s="113"/>
    </row>
    <row r="660" spans="1:8" x14ac:dyDescent="0.25">
      <c r="A660" s="158"/>
      <c r="B660" s="22"/>
      <c r="C660" s="3"/>
      <c r="D660" s="168"/>
      <c r="E660" s="126"/>
      <c r="F660" s="144"/>
      <c r="G660" s="128"/>
      <c r="H660" s="114"/>
    </row>
    <row r="661" spans="1:8" x14ac:dyDescent="0.25">
      <c r="A661" s="72" t="s">
        <v>186</v>
      </c>
      <c r="B661" s="29" t="s">
        <v>76</v>
      </c>
      <c r="C661" s="41"/>
      <c r="D661" s="169"/>
      <c r="E661" s="133"/>
      <c r="F661" s="206"/>
      <c r="G661" s="131"/>
      <c r="H661" s="130"/>
    </row>
    <row r="662" spans="1:8" x14ac:dyDescent="0.25">
      <c r="A662" s="74"/>
      <c r="B662" s="30"/>
      <c r="C662" s="41"/>
      <c r="D662" s="169"/>
      <c r="E662" s="133"/>
      <c r="F662" s="206"/>
      <c r="G662" s="131"/>
      <c r="H662" s="130"/>
    </row>
    <row r="663" spans="1:8" ht="30" x14ac:dyDescent="0.25">
      <c r="A663" s="74"/>
      <c r="B663" s="29" t="s">
        <v>235</v>
      </c>
      <c r="C663" s="41"/>
      <c r="D663" s="169"/>
      <c r="E663" s="133"/>
      <c r="F663" s="206"/>
      <c r="G663" s="131"/>
      <c r="H663" s="130"/>
    </row>
    <row r="664" spans="1:8" x14ac:dyDescent="0.25">
      <c r="A664" s="74"/>
      <c r="B664" s="30"/>
      <c r="C664" s="41"/>
      <c r="D664" s="169"/>
      <c r="E664" s="133"/>
      <c r="F664" s="206"/>
      <c r="G664" s="131"/>
      <c r="H664" s="130"/>
    </row>
    <row r="665" spans="1:8" ht="100.5" x14ac:dyDescent="0.25">
      <c r="A665" s="74"/>
      <c r="B665" s="30" t="s">
        <v>236</v>
      </c>
      <c r="C665" s="41"/>
      <c r="D665" s="169"/>
      <c r="E665" s="133"/>
      <c r="F665" s="206"/>
      <c r="G665" s="131"/>
      <c r="H665" s="130"/>
    </row>
    <row r="666" spans="1:8" x14ac:dyDescent="0.25">
      <c r="A666" s="74"/>
      <c r="B666" s="30"/>
      <c r="C666" s="41"/>
      <c r="D666" s="169"/>
      <c r="E666" s="133"/>
      <c r="F666" s="206"/>
      <c r="G666" s="131"/>
      <c r="H666" s="130"/>
    </row>
    <row r="667" spans="1:8" ht="57" x14ac:dyDescent="0.25">
      <c r="A667" s="74"/>
      <c r="B667" s="59" t="s">
        <v>96</v>
      </c>
      <c r="C667" s="41"/>
      <c r="D667" s="169"/>
      <c r="E667" s="133"/>
      <c r="F667" s="206"/>
      <c r="G667" s="131"/>
      <c r="H667" s="130"/>
    </row>
    <row r="668" spans="1:8" x14ac:dyDescent="0.25">
      <c r="A668" s="74"/>
      <c r="B668" s="30"/>
      <c r="C668" s="41"/>
      <c r="D668" s="169"/>
      <c r="E668" s="133"/>
      <c r="F668" s="206"/>
      <c r="G668" s="131"/>
      <c r="H668" s="130"/>
    </row>
    <row r="669" spans="1:8" ht="57.75" x14ac:dyDescent="0.25">
      <c r="A669" s="74"/>
      <c r="B669" s="30" t="s">
        <v>200</v>
      </c>
      <c r="C669" s="41"/>
      <c r="D669" s="169"/>
      <c r="E669" s="133"/>
      <c r="F669" s="206"/>
      <c r="G669" s="131"/>
      <c r="H669" s="130"/>
    </row>
    <row r="670" spans="1:8" x14ac:dyDescent="0.25">
      <c r="A670" s="74"/>
      <c r="B670" s="30"/>
      <c r="C670" s="41"/>
      <c r="D670" s="169"/>
      <c r="E670" s="133"/>
      <c r="F670" s="206"/>
      <c r="G670" s="131"/>
      <c r="H670" s="130"/>
    </row>
    <row r="671" spans="1:8" ht="114.75" x14ac:dyDescent="0.25">
      <c r="A671" s="74"/>
      <c r="B671" s="30" t="s">
        <v>201</v>
      </c>
      <c r="C671" s="41"/>
      <c r="D671" s="169"/>
      <c r="E671" s="133"/>
      <c r="F671" s="206"/>
      <c r="G671" s="131"/>
      <c r="H671" s="130"/>
    </row>
    <row r="672" spans="1:8" x14ac:dyDescent="0.25">
      <c r="A672" s="74"/>
      <c r="B672" s="30"/>
      <c r="C672" s="41"/>
      <c r="D672" s="169"/>
      <c r="E672" s="133"/>
      <c r="F672" s="206"/>
      <c r="G672" s="131"/>
      <c r="H672" s="130"/>
    </row>
    <row r="673" spans="1:8" x14ac:dyDescent="0.25">
      <c r="A673" s="74"/>
      <c r="B673" s="30" t="s">
        <v>97</v>
      </c>
      <c r="C673" s="41"/>
      <c r="D673" s="169"/>
      <c r="E673" s="133"/>
      <c r="F673" s="206"/>
      <c r="G673" s="131"/>
      <c r="H673" s="130"/>
    </row>
    <row r="674" spans="1:8" ht="29.25" x14ac:dyDescent="0.25">
      <c r="A674" s="74"/>
      <c r="B674" s="30" t="s">
        <v>77</v>
      </c>
      <c r="C674" s="41"/>
      <c r="D674" s="169"/>
      <c r="E674" s="133"/>
      <c r="F674" s="206"/>
      <c r="G674" s="131"/>
      <c r="H674" s="130"/>
    </row>
    <row r="675" spans="1:8" x14ac:dyDescent="0.25">
      <c r="A675" s="74"/>
      <c r="B675" s="30"/>
      <c r="C675" s="41"/>
      <c r="D675" s="169"/>
      <c r="E675" s="133"/>
      <c r="F675" s="206"/>
      <c r="G675" s="131"/>
      <c r="H675" s="130"/>
    </row>
    <row r="676" spans="1:8" x14ac:dyDescent="0.25">
      <c r="A676" s="74"/>
      <c r="B676" s="30" t="s">
        <v>98</v>
      </c>
      <c r="C676" s="41"/>
      <c r="D676" s="169"/>
      <c r="E676" s="133"/>
      <c r="F676" s="206"/>
      <c r="G676" s="131"/>
      <c r="H676" s="130"/>
    </row>
    <row r="677" spans="1:8" ht="72" x14ac:dyDescent="0.25">
      <c r="A677" s="74"/>
      <c r="B677" s="30" t="s">
        <v>78</v>
      </c>
      <c r="C677" s="41"/>
      <c r="D677" s="169"/>
      <c r="E677" s="133"/>
      <c r="F677" s="206"/>
      <c r="G677" s="131"/>
      <c r="H677" s="130"/>
    </row>
    <row r="678" spans="1:8" x14ac:dyDescent="0.25">
      <c r="A678" s="74"/>
      <c r="B678" s="30"/>
      <c r="C678" s="41"/>
      <c r="D678" s="169"/>
      <c r="E678" s="133"/>
      <c r="F678" s="206"/>
      <c r="G678" s="131"/>
      <c r="H678" s="130"/>
    </row>
    <row r="679" spans="1:8" x14ac:dyDescent="0.25">
      <c r="A679" s="74"/>
      <c r="B679" s="30" t="s">
        <v>99</v>
      </c>
      <c r="C679" s="41"/>
      <c r="D679" s="169"/>
      <c r="E679" s="133"/>
      <c r="F679" s="206"/>
      <c r="G679" s="131"/>
      <c r="H679" s="130"/>
    </row>
    <row r="680" spans="1:8" ht="57.75" x14ac:dyDescent="0.25">
      <c r="A680" s="74"/>
      <c r="B680" s="30" t="s">
        <v>79</v>
      </c>
      <c r="C680" s="41"/>
      <c r="D680" s="169"/>
      <c r="E680" s="133"/>
      <c r="F680" s="206"/>
      <c r="G680" s="131"/>
      <c r="H680" s="130"/>
    </row>
    <row r="681" spans="1:8" x14ac:dyDescent="0.25">
      <c r="A681" s="74"/>
      <c r="B681" s="30"/>
      <c r="C681" s="41"/>
      <c r="D681" s="169"/>
      <c r="E681" s="133"/>
      <c r="F681" s="206"/>
      <c r="G681" s="131"/>
      <c r="H681" s="130"/>
    </row>
    <row r="682" spans="1:8" x14ac:dyDescent="0.25">
      <c r="A682" s="74"/>
      <c r="B682" s="83" t="s">
        <v>80</v>
      </c>
      <c r="C682" s="41"/>
      <c r="D682" s="169"/>
      <c r="E682" s="133"/>
      <c r="F682" s="206"/>
      <c r="G682" s="131"/>
      <c r="H682" s="130"/>
    </row>
    <row r="683" spans="1:8" x14ac:dyDescent="0.25">
      <c r="A683" s="74"/>
      <c r="B683" s="29"/>
      <c r="C683" s="41"/>
      <c r="D683" s="169"/>
      <c r="E683" s="133"/>
      <c r="F683" s="206"/>
      <c r="G683" s="131"/>
      <c r="H683" s="130"/>
    </row>
    <row r="684" spans="1:8" ht="29.25" x14ac:dyDescent="0.25">
      <c r="A684" s="77"/>
      <c r="B684" s="30" t="s">
        <v>81</v>
      </c>
      <c r="C684" s="41"/>
      <c r="D684" s="169"/>
      <c r="E684" s="133"/>
      <c r="F684" s="206"/>
      <c r="G684" s="131"/>
      <c r="H684" s="130"/>
    </row>
    <row r="685" spans="1:8" x14ac:dyDescent="0.25">
      <c r="A685" s="77"/>
      <c r="B685" s="30"/>
      <c r="C685" s="41"/>
      <c r="D685" s="169"/>
      <c r="E685" s="133"/>
      <c r="F685" s="206"/>
      <c r="G685" s="131"/>
      <c r="H685" s="130"/>
    </row>
    <row r="686" spans="1:8" ht="17.25" x14ac:dyDescent="0.25">
      <c r="A686" s="77"/>
      <c r="B686" s="30" t="s">
        <v>82</v>
      </c>
      <c r="C686" s="41"/>
      <c r="D686" s="169"/>
      <c r="E686" s="133"/>
      <c r="F686" s="206"/>
      <c r="G686" s="131"/>
      <c r="H686" s="130"/>
    </row>
    <row r="687" spans="1:8" x14ac:dyDescent="0.25">
      <c r="A687" s="77"/>
      <c r="B687" s="30"/>
      <c r="C687" s="41"/>
      <c r="D687" s="169"/>
      <c r="E687" s="133"/>
      <c r="F687" s="206"/>
      <c r="G687" s="131"/>
      <c r="H687" s="130"/>
    </row>
    <row r="688" spans="1:8" x14ac:dyDescent="0.25">
      <c r="B688" s="234" t="s">
        <v>222</v>
      </c>
      <c r="H688" s="109"/>
    </row>
    <row r="689" spans="1:8" x14ac:dyDescent="0.25">
      <c r="B689" s="235" t="s">
        <v>47</v>
      </c>
      <c r="D689" s="238">
        <v>217.05</v>
      </c>
      <c r="F689" s="207"/>
      <c r="H689" s="113">
        <f>D689*F689</f>
        <v>0</v>
      </c>
    </row>
    <row r="690" spans="1:8" x14ac:dyDescent="0.25">
      <c r="A690" s="26"/>
      <c r="B690" s="30"/>
      <c r="C690" s="41"/>
      <c r="D690" s="169"/>
      <c r="E690" s="133"/>
      <c r="F690" s="206"/>
      <c r="G690" s="131"/>
      <c r="H690" s="130"/>
    </row>
    <row r="691" spans="1:8" x14ac:dyDescent="0.25">
      <c r="A691" s="26"/>
      <c r="B691" s="29" t="s">
        <v>83</v>
      </c>
      <c r="C691" s="26"/>
      <c r="D691" s="169"/>
      <c r="E691" s="129"/>
      <c r="F691" s="218"/>
      <c r="G691" s="131"/>
      <c r="H691" s="131"/>
    </row>
    <row r="692" spans="1:8" x14ac:dyDescent="0.25">
      <c r="A692" s="26"/>
      <c r="B692" s="30"/>
      <c r="C692" s="26"/>
      <c r="D692" s="169"/>
      <c r="E692" s="129"/>
      <c r="F692" s="218"/>
      <c r="G692" s="131"/>
      <c r="H692" s="131"/>
    </row>
    <row r="693" spans="1:8" ht="43.5" x14ac:dyDescent="0.25">
      <c r="A693" s="26"/>
      <c r="B693" s="30" t="s">
        <v>84</v>
      </c>
      <c r="C693" s="26"/>
      <c r="D693" s="169"/>
      <c r="E693" s="129"/>
      <c r="F693" s="218"/>
      <c r="G693" s="131"/>
      <c r="H693" s="131"/>
    </row>
    <row r="694" spans="1:8" x14ac:dyDescent="0.25">
      <c r="A694" s="26"/>
      <c r="B694" s="30"/>
      <c r="C694" s="26"/>
      <c r="D694" s="169"/>
      <c r="E694" s="129"/>
      <c r="F694" s="218"/>
      <c r="G694" s="131"/>
      <c r="H694" s="131"/>
    </row>
    <row r="695" spans="1:8" ht="29.25" x14ac:dyDescent="0.25">
      <c r="A695" s="26"/>
      <c r="B695" s="30" t="s">
        <v>85</v>
      </c>
      <c r="C695" s="26"/>
      <c r="D695" s="169"/>
      <c r="E695" s="129"/>
      <c r="F695" s="218"/>
      <c r="G695" s="131"/>
      <c r="H695" s="131"/>
    </row>
    <row r="696" spans="1:8" x14ac:dyDescent="0.25">
      <c r="A696" s="26"/>
      <c r="B696" s="30"/>
      <c r="C696" s="26"/>
      <c r="D696" s="169"/>
      <c r="E696" s="129"/>
      <c r="F696" s="218"/>
      <c r="G696" s="131"/>
      <c r="H696" s="131"/>
    </row>
    <row r="697" spans="1:8" ht="43.5" x14ac:dyDescent="0.25">
      <c r="A697" s="26"/>
      <c r="B697" s="30" t="s">
        <v>86</v>
      </c>
      <c r="C697" s="26"/>
      <c r="D697" s="169"/>
      <c r="E697" s="129"/>
      <c r="F697" s="218"/>
      <c r="G697" s="131"/>
      <c r="H697" s="131"/>
    </row>
    <row r="698" spans="1:8" x14ac:dyDescent="0.25">
      <c r="A698" s="26"/>
      <c r="B698" s="30"/>
      <c r="C698" s="26"/>
      <c r="D698" s="169"/>
      <c r="E698" s="129"/>
      <c r="F698" s="218"/>
      <c r="G698" s="131"/>
      <c r="H698" s="131"/>
    </row>
    <row r="699" spans="1:8" ht="72" x14ac:dyDescent="0.25">
      <c r="A699" s="26"/>
      <c r="B699" s="30" t="s">
        <v>190</v>
      </c>
      <c r="C699" s="26"/>
      <c r="D699" s="169"/>
      <c r="E699" s="129"/>
      <c r="F699" s="218"/>
      <c r="G699" s="131"/>
      <c r="H699" s="131"/>
    </row>
    <row r="700" spans="1:8" x14ac:dyDescent="0.25">
      <c r="A700" s="26"/>
      <c r="B700" s="30"/>
      <c r="C700" s="26"/>
      <c r="D700" s="169"/>
      <c r="E700" s="129"/>
      <c r="F700" s="218"/>
      <c r="G700" s="131"/>
      <c r="H700" s="131"/>
    </row>
    <row r="701" spans="1:8" ht="29.25" x14ac:dyDescent="0.25">
      <c r="A701" s="26"/>
      <c r="B701" s="30" t="s">
        <v>87</v>
      </c>
      <c r="C701" s="26"/>
      <c r="D701" s="169"/>
      <c r="E701" s="129"/>
      <c r="F701" s="218"/>
      <c r="G701" s="131"/>
      <c r="H701" s="131"/>
    </row>
    <row r="702" spans="1:8" ht="29.25" x14ac:dyDescent="0.25">
      <c r="A702" s="26"/>
      <c r="B702" s="30" t="s">
        <v>88</v>
      </c>
      <c r="C702" s="26"/>
      <c r="D702" s="169"/>
      <c r="E702" s="129"/>
      <c r="F702" s="218"/>
      <c r="G702" s="131"/>
      <c r="H702" s="131"/>
    </row>
    <row r="703" spans="1:8" x14ac:dyDescent="0.25">
      <c r="A703" s="26"/>
      <c r="B703" s="30"/>
      <c r="C703" s="26"/>
      <c r="D703" s="169"/>
      <c r="E703" s="129"/>
      <c r="F703" s="218"/>
      <c r="G703" s="131"/>
      <c r="H703" s="131"/>
    </row>
    <row r="704" spans="1:8" ht="42.75" x14ac:dyDescent="0.25">
      <c r="A704" s="26"/>
      <c r="B704" s="19" t="s">
        <v>172</v>
      </c>
      <c r="C704" s="26"/>
      <c r="D704" s="169"/>
      <c r="E704" s="129"/>
      <c r="F704" s="218"/>
      <c r="G704" s="131"/>
      <c r="H704" s="131"/>
    </row>
    <row r="705" spans="1:8" x14ac:dyDescent="0.25">
      <c r="A705" s="26"/>
      <c r="B705" s="30"/>
      <c r="C705" s="26"/>
      <c r="D705" s="169"/>
      <c r="E705" s="129"/>
      <c r="F705" s="218"/>
      <c r="G705" s="131"/>
      <c r="H705" s="131"/>
    </row>
    <row r="706" spans="1:8" x14ac:dyDescent="0.25">
      <c r="A706" s="26"/>
      <c r="B706" s="29" t="s">
        <v>80</v>
      </c>
      <c r="C706" s="26"/>
      <c r="D706" s="169"/>
      <c r="E706" s="129"/>
      <c r="F706" s="218"/>
      <c r="G706" s="131"/>
      <c r="H706" s="131"/>
    </row>
    <row r="707" spans="1:8" x14ac:dyDescent="0.25">
      <c r="A707" s="26"/>
      <c r="B707" s="29"/>
      <c r="C707" s="26"/>
      <c r="D707" s="169"/>
      <c r="E707" s="129"/>
      <c r="F707" s="218"/>
      <c r="G707" s="131"/>
      <c r="H707" s="131"/>
    </row>
    <row r="708" spans="1:8" ht="42.75" x14ac:dyDescent="0.25">
      <c r="A708" s="77"/>
      <c r="B708" s="19" t="s">
        <v>132</v>
      </c>
      <c r="C708" s="26"/>
      <c r="D708" s="169"/>
      <c r="E708" s="129"/>
      <c r="F708" s="218"/>
      <c r="G708" s="131"/>
      <c r="H708" s="131"/>
    </row>
    <row r="709" spans="1:8" x14ac:dyDescent="0.25">
      <c r="A709" s="77"/>
      <c r="B709" s="30"/>
      <c r="C709" s="26"/>
      <c r="D709" s="169"/>
      <c r="E709" s="129"/>
      <c r="F709" s="218"/>
      <c r="G709" s="131"/>
      <c r="H709" s="131"/>
    </row>
    <row r="710" spans="1:8" ht="17.25" x14ac:dyDescent="0.25">
      <c r="A710" s="77"/>
      <c r="B710" s="30" t="s">
        <v>82</v>
      </c>
      <c r="C710" s="26"/>
      <c r="D710" s="169"/>
      <c r="E710" s="129"/>
      <c r="F710" s="218"/>
      <c r="G710" s="131"/>
      <c r="H710" s="131"/>
    </row>
    <row r="711" spans="1:8" x14ac:dyDescent="0.25">
      <c r="A711" s="77"/>
      <c r="B711" s="30"/>
      <c r="C711" s="26"/>
      <c r="D711" s="169"/>
      <c r="E711" s="129"/>
      <c r="F711" s="218"/>
      <c r="G711" s="131"/>
      <c r="H711" s="131"/>
    </row>
    <row r="712" spans="1:8" x14ac:dyDescent="0.25">
      <c r="B712" s="234" t="s">
        <v>223</v>
      </c>
      <c r="H712" s="109"/>
    </row>
    <row r="713" spans="1:8" x14ac:dyDescent="0.25">
      <c r="B713" s="235" t="s">
        <v>47</v>
      </c>
      <c r="D713" s="238">
        <v>217.05</v>
      </c>
      <c r="F713" s="207"/>
      <c r="H713" s="113">
        <f>D713*F713</f>
        <v>0</v>
      </c>
    </row>
    <row r="714" spans="1:8" x14ac:dyDescent="0.25">
      <c r="A714" s="26"/>
      <c r="B714" s="30"/>
      <c r="C714" s="41"/>
      <c r="D714" s="169"/>
      <c r="E714" s="133"/>
      <c r="F714" s="206"/>
      <c r="G714" s="131"/>
      <c r="H714" s="130"/>
    </row>
    <row r="715" spans="1:8" x14ac:dyDescent="0.25">
      <c r="A715" s="74"/>
      <c r="B715" s="29" t="s">
        <v>89</v>
      </c>
      <c r="C715" s="41"/>
      <c r="D715" s="169"/>
      <c r="E715" s="133"/>
      <c r="F715" s="206"/>
      <c r="G715" s="131"/>
      <c r="H715" s="130"/>
    </row>
    <row r="716" spans="1:8" x14ac:dyDescent="0.25">
      <c r="A716" s="74"/>
      <c r="B716" s="29"/>
      <c r="C716" s="41"/>
      <c r="D716" s="169"/>
      <c r="E716" s="133"/>
      <c r="F716" s="206"/>
      <c r="G716" s="131"/>
      <c r="H716" s="130"/>
    </row>
    <row r="717" spans="1:8" ht="42.75" x14ac:dyDescent="0.25">
      <c r="A717" s="74"/>
      <c r="B717" s="19" t="s">
        <v>90</v>
      </c>
      <c r="C717" s="41"/>
      <c r="D717" s="169"/>
      <c r="E717" s="133"/>
      <c r="F717" s="206"/>
      <c r="G717" s="131"/>
      <c r="H717" s="130"/>
    </row>
    <row r="718" spans="1:8" x14ac:dyDescent="0.25">
      <c r="A718" s="74"/>
      <c r="B718" s="30"/>
      <c r="C718" s="41"/>
      <c r="D718" s="169"/>
      <c r="E718" s="133"/>
      <c r="F718" s="206"/>
      <c r="G718" s="131"/>
      <c r="H718" s="130"/>
    </row>
    <row r="719" spans="1:8" ht="42.75" x14ac:dyDescent="0.25">
      <c r="A719" s="74"/>
      <c r="B719" s="19" t="s">
        <v>91</v>
      </c>
      <c r="C719" s="41"/>
      <c r="D719" s="169"/>
      <c r="E719" s="133"/>
      <c r="F719" s="206"/>
      <c r="G719" s="131"/>
      <c r="H719" s="130"/>
    </row>
    <row r="720" spans="1:8" x14ac:dyDescent="0.25">
      <c r="A720" s="74"/>
      <c r="B720" s="19"/>
      <c r="C720" s="41"/>
      <c r="D720" s="169"/>
      <c r="E720" s="133"/>
      <c r="F720" s="206"/>
      <c r="G720" s="131"/>
      <c r="H720" s="130"/>
    </row>
    <row r="721" spans="1:8" ht="17.25" x14ac:dyDescent="0.25">
      <c r="A721" s="74"/>
      <c r="B721" s="30" t="s">
        <v>92</v>
      </c>
      <c r="C721" s="41"/>
      <c r="D721" s="169"/>
      <c r="E721" s="133"/>
      <c r="F721" s="206"/>
      <c r="G721" s="131"/>
      <c r="H721" s="130"/>
    </row>
    <row r="722" spans="1:8" ht="16.5" x14ac:dyDescent="0.25">
      <c r="A722" s="77"/>
      <c r="B722" s="49" t="s">
        <v>13</v>
      </c>
      <c r="C722" s="41"/>
      <c r="D722" s="230">
        <v>8.5</v>
      </c>
      <c r="E722" s="133"/>
      <c r="F722" s="222"/>
      <c r="G722" s="131"/>
      <c r="H722" s="113">
        <f>D722*F722</f>
        <v>0</v>
      </c>
    </row>
    <row r="723" spans="1:8" x14ac:dyDescent="0.25">
      <c r="A723" s="77"/>
      <c r="B723" s="49"/>
      <c r="C723" s="41"/>
      <c r="D723" s="169"/>
      <c r="E723" s="133"/>
      <c r="F723" s="206"/>
      <c r="G723" s="131"/>
      <c r="H723" s="130"/>
    </row>
    <row r="724" spans="1:8" x14ac:dyDescent="0.25">
      <c r="A724" s="77"/>
      <c r="B724" s="33" t="s">
        <v>307</v>
      </c>
      <c r="D724" s="95"/>
      <c r="E724" s="95"/>
      <c r="F724" s="95"/>
      <c r="G724" s="95"/>
      <c r="H724" s="95"/>
    </row>
    <row r="725" spans="1:8" x14ac:dyDescent="0.25">
      <c r="A725" s="77"/>
      <c r="B725" s="33"/>
      <c r="D725" s="95"/>
      <c r="E725" s="95"/>
      <c r="F725" s="95"/>
      <c r="G725" s="95"/>
      <c r="H725" s="95"/>
    </row>
    <row r="726" spans="1:8" ht="57" x14ac:dyDescent="0.25">
      <c r="A726" s="77"/>
      <c r="B726" s="19" t="s">
        <v>308</v>
      </c>
      <c r="D726" s="95"/>
      <c r="E726" s="95"/>
      <c r="F726" s="95"/>
      <c r="G726" s="95"/>
      <c r="H726" s="95"/>
    </row>
    <row r="727" spans="1:8" x14ac:dyDescent="0.25">
      <c r="A727" s="77"/>
      <c r="B727" s="19"/>
      <c r="D727" s="95"/>
      <c r="E727" s="95"/>
      <c r="F727" s="95"/>
      <c r="G727" s="95"/>
      <c r="H727" s="95"/>
    </row>
    <row r="728" spans="1:8" x14ac:dyDescent="0.25">
      <c r="A728" s="77"/>
      <c r="B728" s="19" t="s">
        <v>309</v>
      </c>
      <c r="D728" s="95"/>
      <c r="E728" s="95"/>
      <c r="F728" s="95"/>
      <c r="G728" s="95"/>
      <c r="H728" s="95"/>
    </row>
    <row r="729" spans="1:8" x14ac:dyDescent="0.25">
      <c r="A729" s="77"/>
      <c r="B729" s="95"/>
      <c r="D729" s="95"/>
      <c r="E729" s="95"/>
      <c r="F729" s="95"/>
      <c r="G729" s="95"/>
      <c r="H729" s="95"/>
    </row>
    <row r="730" spans="1:8" x14ac:dyDescent="0.25">
      <c r="A730" s="77"/>
      <c r="B730" s="285" t="s">
        <v>1</v>
      </c>
      <c r="D730" s="239">
        <v>1</v>
      </c>
      <c r="E730" s="95"/>
      <c r="F730" s="222"/>
      <c r="G730" s="131"/>
      <c r="H730" s="113">
        <f>D730*F730</f>
        <v>0</v>
      </c>
    </row>
    <row r="731" spans="1:8" x14ac:dyDescent="0.25">
      <c r="A731" s="77"/>
      <c r="B731" s="49"/>
      <c r="C731" s="41"/>
      <c r="D731" s="169"/>
      <c r="E731" s="133"/>
      <c r="F731" s="206"/>
      <c r="G731" s="131"/>
      <c r="H731" s="130"/>
    </row>
    <row r="732" spans="1:8" x14ac:dyDescent="0.25">
      <c r="A732" s="74"/>
      <c r="B732" s="49"/>
      <c r="C732" s="41"/>
      <c r="D732" s="169"/>
      <c r="E732" s="133"/>
      <c r="F732" s="206"/>
      <c r="G732" s="131"/>
      <c r="H732" s="130"/>
    </row>
    <row r="733" spans="1:8" x14ac:dyDescent="0.25">
      <c r="A733" s="75"/>
      <c r="B733" s="15"/>
      <c r="C733" s="70"/>
      <c r="D733" s="174"/>
      <c r="E733" s="138"/>
      <c r="F733" s="224"/>
      <c r="G733" s="139"/>
      <c r="H733" s="121"/>
    </row>
    <row r="734" spans="1:8" x14ac:dyDescent="0.25">
      <c r="A734" s="85" t="s">
        <v>186</v>
      </c>
      <c r="B734" s="51" t="s">
        <v>93</v>
      </c>
      <c r="C734" s="3"/>
      <c r="D734" s="168"/>
      <c r="E734" s="126"/>
      <c r="F734" s="144"/>
      <c r="G734" s="140"/>
      <c r="H734" s="113">
        <f>SUM(H686:H732)</f>
        <v>0</v>
      </c>
    </row>
    <row r="735" spans="1:8" x14ac:dyDescent="0.25">
      <c r="A735" s="76"/>
      <c r="B735" s="18"/>
      <c r="C735" s="71"/>
      <c r="D735" s="175"/>
      <c r="E735" s="141"/>
      <c r="F735" s="213"/>
      <c r="G735" s="140"/>
      <c r="H735" s="113"/>
    </row>
    <row r="736" spans="1:8" x14ac:dyDescent="0.25">
      <c r="A736" s="77"/>
      <c r="B736" s="22"/>
      <c r="C736" s="3"/>
      <c r="D736" s="168"/>
      <c r="E736" s="126"/>
      <c r="F736" s="144"/>
      <c r="G736" s="128"/>
      <c r="H736" s="114"/>
    </row>
    <row r="737" spans="1:8" x14ac:dyDescent="0.25">
      <c r="A737" s="77"/>
      <c r="B737" s="22"/>
      <c r="C737" s="3"/>
      <c r="D737" s="178"/>
      <c r="E737" s="126"/>
      <c r="F737" s="144"/>
      <c r="G737" s="128"/>
      <c r="H737" s="114"/>
    </row>
    <row r="738" spans="1:8" x14ac:dyDescent="0.25">
      <c r="A738" s="77"/>
      <c r="B738" s="22"/>
      <c r="C738" s="3"/>
      <c r="D738" s="178"/>
      <c r="E738" s="126"/>
      <c r="F738" s="144"/>
      <c r="G738" s="128"/>
      <c r="H738" s="114"/>
    </row>
    <row r="739" spans="1:8" x14ac:dyDescent="0.25">
      <c r="A739" s="77"/>
      <c r="B739" s="22"/>
      <c r="C739" s="3"/>
      <c r="D739" s="178"/>
      <c r="E739" s="126"/>
      <c r="F739" s="144"/>
      <c r="G739" s="128"/>
      <c r="H739" s="114"/>
    </row>
    <row r="740" spans="1:8" x14ac:dyDescent="0.25">
      <c r="A740" s="77"/>
      <c r="B740" s="22"/>
      <c r="C740" s="3"/>
      <c r="D740" s="178"/>
      <c r="E740" s="126"/>
      <c r="F740" s="144"/>
      <c r="G740" s="128"/>
      <c r="H740" s="114"/>
    </row>
    <row r="741" spans="1:8" x14ac:dyDescent="0.25">
      <c r="A741" s="77"/>
      <c r="B741" s="22"/>
      <c r="C741" s="3"/>
      <c r="D741" s="178"/>
      <c r="E741" s="126"/>
      <c r="F741" s="144"/>
      <c r="G741" s="128"/>
      <c r="H741" s="114"/>
    </row>
    <row r="742" spans="1:8" x14ac:dyDescent="0.25">
      <c r="A742" s="77"/>
      <c r="B742" s="22"/>
      <c r="C742" s="3"/>
      <c r="D742" s="178"/>
      <c r="E742" s="126"/>
      <c r="F742" s="144"/>
      <c r="G742" s="128"/>
      <c r="H742" s="114"/>
    </row>
    <row r="743" spans="1:8" x14ac:dyDescent="0.25">
      <c r="A743" s="77"/>
      <c r="B743" s="22"/>
      <c r="C743" s="3"/>
      <c r="D743" s="178"/>
      <c r="E743" s="126"/>
      <c r="F743" s="144"/>
      <c r="G743" s="128"/>
      <c r="H743" s="114"/>
    </row>
    <row r="744" spans="1:8" x14ac:dyDescent="0.25">
      <c r="A744" s="77"/>
      <c r="B744" s="22"/>
      <c r="C744" s="3"/>
      <c r="D744" s="178"/>
      <c r="E744" s="126"/>
      <c r="F744" s="144"/>
      <c r="G744" s="128"/>
      <c r="H744" s="114"/>
    </row>
    <row r="745" spans="1:8" x14ac:dyDescent="0.25">
      <c r="A745" s="77"/>
      <c r="B745" s="22"/>
      <c r="C745" s="3"/>
      <c r="D745" s="178"/>
      <c r="E745" s="126"/>
      <c r="F745" s="144"/>
      <c r="G745" s="128"/>
      <c r="H745" s="114"/>
    </row>
    <row r="746" spans="1:8" x14ac:dyDescent="0.25">
      <c r="A746" s="77"/>
      <c r="B746" s="22"/>
      <c r="C746" s="3"/>
      <c r="D746" s="178"/>
      <c r="E746" s="126"/>
      <c r="F746" s="144"/>
      <c r="G746" s="128"/>
      <c r="H746" s="114"/>
    </row>
    <row r="747" spans="1:8" x14ac:dyDescent="0.25">
      <c r="A747" s="77"/>
      <c r="B747" s="22"/>
      <c r="C747" s="3"/>
      <c r="D747" s="178"/>
      <c r="E747" s="126"/>
      <c r="F747" s="144"/>
      <c r="G747" s="128"/>
      <c r="H747" s="114"/>
    </row>
    <row r="748" spans="1:8" x14ac:dyDescent="0.25">
      <c r="A748" s="77"/>
      <c r="B748" s="22"/>
      <c r="C748" s="3"/>
      <c r="D748" s="178"/>
      <c r="E748" s="126"/>
      <c r="F748" s="144"/>
      <c r="G748" s="128"/>
      <c r="H748" s="114"/>
    </row>
    <row r="749" spans="1:8" x14ac:dyDescent="0.25">
      <c r="A749" s="77"/>
      <c r="B749" s="22"/>
      <c r="C749" s="3"/>
      <c r="D749" s="178"/>
      <c r="E749" s="126"/>
      <c r="F749" s="144"/>
      <c r="G749" s="128"/>
      <c r="H749" s="114"/>
    </row>
    <row r="750" spans="1:8" x14ac:dyDescent="0.25">
      <c r="A750" s="77"/>
      <c r="B750" s="22"/>
      <c r="C750" s="3"/>
      <c r="D750" s="178"/>
      <c r="E750" s="126"/>
      <c r="F750" s="144"/>
      <c r="G750" s="128"/>
      <c r="H750" s="114"/>
    </row>
    <row r="751" spans="1:8" x14ac:dyDescent="0.25">
      <c r="A751" s="77"/>
      <c r="B751" s="22"/>
      <c r="C751" s="3"/>
      <c r="D751" s="178"/>
      <c r="E751" s="126"/>
      <c r="F751" s="144"/>
      <c r="G751" s="128"/>
      <c r="H751" s="114"/>
    </row>
    <row r="752" spans="1:8" x14ac:dyDescent="0.25">
      <c r="A752" s="77"/>
      <c r="B752" s="22"/>
      <c r="C752" s="3"/>
      <c r="D752" s="178"/>
      <c r="E752" s="126"/>
      <c r="F752" s="144"/>
      <c r="G752" s="128"/>
      <c r="H752" s="114"/>
    </row>
    <row r="753" spans="1:8" x14ac:dyDescent="0.25">
      <c r="A753" s="77"/>
      <c r="B753" s="22"/>
      <c r="C753" s="3"/>
      <c r="D753" s="178"/>
      <c r="E753" s="126"/>
      <c r="F753" s="144"/>
      <c r="G753" s="128"/>
      <c r="H753" s="114"/>
    </row>
    <row r="754" spans="1:8" x14ac:dyDescent="0.25">
      <c r="A754" s="77"/>
      <c r="B754" s="22"/>
      <c r="C754" s="3"/>
      <c r="D754" s="178"/>
      <c r="E754" s="126"/>
      <c r="F754" s="144"/>
      <c r="G754" s="128"/>
      <c r="H754" s="114"/>
    </row>
    <row r="755" spans="1:8" x14ac:dyDescent="0.25">
      <c r="A755" s="77"/>
      <c r="B755" s="22"/>
      <c r="C755" s="3"/>
      <c r="D755" s="178"/>
      <c r="E755" s="126"/>
      <c r="F755" s="144"/>
      <c r="G755" s="128"/>
      <c r="H755" s="114"/>
    </row>
    <row r="756" spans="1:8" x14ac:dyDescent="0.25">
      <c r="A756" s="77"/>
      <c r="B756" s="22"/>
      <c r="C756" s="3"/>
      <c r="D756" s="178"/>
      <c r="E756" s="126"/>
      <c r="F756" s="144"/>
      <c r="G756" s="128"/>
      <c r="H756" s="114"/>
    </row>
    <row r="757" spans="1:8" x14ac:dyDescent="0.25">
      <c r="B757" s="78" t="s">
        <v>291</v>
      </c>
      <c r="C757" s="94"/>
      <c r="D757" s="159"/>
      <c r="E757" s="106"/>
      <c r="F757" s="142"/>
      <c r="G757" s="118"/>
      <c r="H757" s="114"/>
    </row>
    <row r="758" spans="1:8" x14ac:dyDescent="0.25">
      <c r="B758" s="78" t="s">
        <v>107</v>
      </c>
      <c r="C758" s="94"/>
      <c r="D758" s="159"/>
      <c r="E758" s="106"/>
      <c r="F758" s="142"/>
      <c r="G758" s="118"/>
      <c r="H758" s="114"/>
    </row>
    <row r="759" spans="1:8" x14ac:dyDescent="0.25">
      <c r="B759" s="100"/>
      <c r="C759" s="94"/>
      <c r="D759" s="159"/>
      <c r="E759" s="106"/>
      <c r="F759" s="142"/>
      <c r="G759" s="118"/>
      <c r="H759" s="114"/>
    </row>
    <row r="760" spans="1:8" x14ac:dyDescent="0.25">
      <c r="B760" s="69" t="s">
        <v>94</v>
      </c>
      <c r="C760" s="94"/>
      <c r="D760" s="159"/>
      <c r="E760" s="106"/>
      <c r="F760" s="142"/>
      <c r="G760" s="118"/>
      <c r="H760" s="114"/>
    </row>
    <row r="761" spans="1:8" x14ac:dyDescent="0.25">
      <c r="B761" s="69"/>
      <c r="C761" s="94"/>
      <c r="D761" s="159"/>
      <c r="E761" s="106"/>
      <c r="F761" s="142"/>
      <c r="G761" s="118"/>
      <c r="H761" s="114"/>
    </row>
    <row r="762" spans="1:8" x14ac:dyDescent="0.25">
      <c r="B762" s="310" t="str">
        <f>B5</f>
        <v>SEKUNDARNA VODOOPSKRBNA MREŽA</v>
      </c>
      <c r="C762" s="310"/>
      <c r="D762" s="310"/>
      <c r="E762" s="310"/>
      <c r="F762" s="310"/>
      <c r="G762" s="310"/>
      <c r="H762" s="310"/>
    </row>
    <row r="763" spans="1:8" x14ac:dyDescent="0.25">
      <c r="B763" s="310" t="str">
        <f>B6</f>
        <v>Općina Sveti Ivan Žabno</v>
      </c>
      <c r="C763" s="310"/>
      <c r="D763" s="310"/>
      <c r="E763" s="310"/>
      <c r="F763" s="310"/>
      <c r="G763" s="310"/>
      <c r="H763" s="310"/>
    </row>
    <row r="764" spans="1:8" x14ac:dyDescent="0.25">
      <c r="B764" s="310" t="str">
        <f>B7</f>
        <v>2630/8 Dionica D24, dio     Novi Glog</v>
      </c>
      <c r="C764" s="310"/>
      <c r="D764" s="310"/>
      <c r="E764" s="310"/>
      <c r="F764" s="310"/>
      <c r="G764" s="310"/>
      <c r="H764" s="310"/>
    </row>
    <row r="765" spans="1:8" x14ac:dyDescent="0.25">
      <c r="B765" s="242"/>
      <c r="C765" s="94"/>
      <c r="D765" s="159"/>
      <c r="E765" s="106"/>
      <c r="F765" s="142"/>
      <c r="G765" s="118"/>
      <c r="H765" s="114"/>
    </row>
    <row r="766" spans="1:8" x14ac:dyDescent="0.25">
      <c r="B766" s="5" t="s">
        <v>106</v>
      </c>
    </row>
    <row r="767" spans="1:8" x14ac:dyDescent="0.25">
      <c r="B767" s="5"/>
    </row>
    <row r="768" spans="1:8" x14ac:dyDescent="0.25">
      <c r="B768" s="5" t="s">
        <v>290</v>
      </c>
      <c r="C768" s="6"/>
      <c r="F768" s="252"/>
      <c r="G768" s="12"/>
    </row>
    <row r="769" spans="1:8" x14ac:dyDescent="0.25">
      <c r="D769" s="278" t="s">
        <v>343</v>
      </c>
      <c r="F769" s="266" t="str">
        <f>F10</f>
        <v>Novi Glog</v>
      </c>
      <c r="H769" s="252">
        <f>F11</f>
        <v>217.05</v>
      </c>
    </row>
    <row r="772" spans="1:8" x14ac:dyDescent="0.25">
      <c r="B772" s="5" t="s">
        <v>95</v>
      </c>
      <c r="D772" s="197"/>
      <c r="E772" s="95"/>
      <c r="F772" s="225"/>
      <c r="G772" s="198"/>
      <c r="H772" s="193"/>
    </row>
    <row r="773" spans="1:8" x14ac:dyDescent="0.25">
      <c r="D773" s="197"/>
      <c r="E773" s="95"/>
      <c r="F773" s="225"/>
      <c r="G773" s="198"/>
      <c r="H773" s="193"/>
    </row>
    <row r="774" spans="1:8" x14ac:dyDescent="0.25">
      <c r="A774" s="2" t="s">
        <v>179</v>
      </c>
      <c r="B774" s="5" t="s">
        <v>4</v>
      </c>
      <c r="D774" s="197"/>
      <c r="E774" s="95"/>
      <c r="F774" s="225"/>
      <c r="G774" s="198"/>
      <c r="H774" s="262">
        <f>H131</f>
        <v>0</v>
      </c>
    </row>
    <row r="775" spans="1:8" x14ac:dyDescent="0.25">
      <c r="B775" s="5"/>
      <c r="D775" s="197"/>
      <c r="E775" s="95"/>
      <c r="F775" s="225"/>
      <c r="G775" s="198"/>
      <c r="H775" s="263"/>
    </row>
    <row r="776" spans="1:8" x14ac:dyDescent="0.25">
      <c r="A776" s="2" t="s">
        <v>192</v>
      </c>
      <c r="B776" s="5" t="s">
        <v>11</v>
      </c>
      <c r="D776" s="197"/>
      <c r="E776" s="95"/>
      <c r="F776" s="225"/>
      <c r="G776" s="198"/>
      <c r="H776" s="262">
        <f>H153</f>
        <v>0</v>
      </c>
    </row>
    <row r="777" spans="1:8" x14ac:dyDescent="0.25">
      <c r="B777" s="5"/>
      <c r="D777" s="197"/>
      <c r="E777" s="95"/>
      <c r="F777" s="225"/>
      <c r="G777" s="198"/>
      <c r="H777" s="263"/>
    </row>
    <row r="778" spans="1:8" x14ac:dyDescent="0.25">
      <c r="A778" s="2" t="s">
        <v>193</v>
      </c>
      <c r="B778" s="5" t="s">
        <v>14</v>
      </c>
      <c r="D778" s="197"/>
      <c r="E778" s="95"/>
      <c r="F778" s="225"/>
      <c r="G778" s="198"/>
      <c r="H778" s="262">
        <f>H244</f>
        <v>0</v>
      </c>
    </row>
    <row r="779" spans="1:8" x14ac:dyDescent="0.25">
      <c r="B779" s="5"/>
      <c r="D779" s="197"/>
      <c r="E779" s="95"/>
      <c r="F779" s="225"/>
      <c r="G779" s="198"/>
      <c r="H779" s="263"/>
    </row>
    <row r="780" spans="1:8" x14ac:dyDescent="0.25">
      <c r="A780" s="2" t="s">
        <v>181</v>
      </c>
      <c r="B780" s="5" t="s">
        <v>129</v>
      </c>
      <c r="D780" s="197"/>
      <c r="E780" s="95"/>
      <c r="F780" s="225"/>
      <c r="G780" s="198"/>
      <c r="H780" s="262">
        <f>H259</f>
        <v>0</v>
      </c>
    </row>
    <row r="781" spans="1:8" x14ac:dyDescent="0.25">
      <c r="B781" s="5"/>
      <c r="D781" s="197"/>
      <c r="E781" s="95"/>
      <c r="F781" s="225"/>
      <c r="G781" s="198"/>
      <c r="H781" s="263"/>
    </row>
    <row r="782" spans="1:8" x14ac:dyDescent="0.25">
      <c r="A782" s="2" t="s">
        <v>194</v>
      </c>
      <c r="B782" s="81" t="s">
        <v>118</v>
      </c>
      <c r="D782" s="197"/>
      <c r="E782" s="95"/>
      <c r="F782" s="225"/>
      <c r="G782" s="198"/>
      <c r="H782" s="262">
        <f>H307</f>
        <v>0</v>
      </c>
    </row>
    <row r="783" spans="1:8" x14ac:dyDescent="0.25">
      <c r="B783" s="5"/>
      <c r="D783" s="197"/>
      <c r="E783" s="95"/>
      <c r="F783" s="225"/>
      <c r="G783" s="198"/>
      <c r="H783" s="263"/>
    </row>
    <row r="784" spans="1:8" x14ac:dyDescent="0.25">
      <c r="A784" s="2" t="s">
        <v>195</v>
      </c>
      <c r="B784" s="81" t="s">
        <v>126</v>
      </c>
      <c r="D784" s="197"/>
      <c r="E784" s="95"/>
      <c r="F784" s="225"/>
      <c r="G784" s="198"/>
      <c r="H784" s="262">
        <f>H434</f>
        <v>0</v>
      </c>
    </row>
    <row r="785" spans="1:8" x14ac:dyDescent="0.25">
      <c r="B785" s="81"/>
      <c r="D785" s="197"/>
      <c r="E785" s="95"/>
      <c r="F785" s="225"/>
      <c r="G785" s="198"/>
      <c r="H785" s="263"/>
    </row>
    <row r="786" spans="1:8" x14ac:dyDescent="0.25">
      <c r="A786" s="2" t="s">
        <v>196</v>
      </c>
      <c r="B786" s="81" t="s">
        <v>51</v>
      </c>
      <c r="D786" s="197"/>
      <c r="E786" s="95"/>
      <c r="F786" s="225"/>
      <c r="G786" s="198"/>
      <c r="H786" s="262">
        <f>H619</f>
        <v>0</v>
      </c>
    </row>
    <row r="787" spans="1:8" x14ac:dyDescent="0.25">
      <c r="B787" s="81"/>
      <c r="D787" s="197"/>
      <c r="E787" s="95"/>
      <c r="F787" s="225"/>
      <c r="G787" s="198"/>
      <c r="H787" s="263"/>
    </row>
    <row r="788" spans="1:8" x14ac:dyDescent="0.25">
      <c r="A788" s="2" t="s">
        <v>197</v>
      </c>
      <c r="B788" s="81" t="s">
        <v>127</v>
      </c>
      <c r="D788" s="197"/>
      <c r="E788" s="95"/>
      <c r="F788" s="225"/>
      <c r="G788" s="198"/>
      <c r="H788" s="262">
        <f>H639</f>
        <v>0</v>
      </c>
    </row>
    <row r="789" spans="1:8" x14ac:dyDescent="0.25">
      <c r="B789" s="81"/>
      <c r="D789" s="197"/>
      <c r="E789" s="95"/>
      <c r="F789" s="225"/>
      <c r="G789" s="198"/>
      <c r="H789" s="263"/>
    </row>
    <row r="790" spans="1:8" x14ac:dyDescent="0.25">
      <c r="A790" s="2" t="s">
        <v>198</v>
      </c>
      <c r="B790" s="81" t="s">
        <v>72</v>
      </c>
      <c r="D790" s="197"/>
      <c r="E790" s="95"/>
      <c r="F790" s="225"/>
      <c r="G790" s="198"/>
      <c r="H790" s="262">
        <f>H658</f>
        <v>0</v>
      </c>
    </row>
    <row r="791" spans="1:8" x14ac:dyDescent="0.25">
      <c r="A791" s="86"/>
      <c r="B791" s="16"/>
      <c r="C791" s="94"/>
      <c r="D791" s="199"/>
      <c r="E791" s="94"/>
      <c r="F791" s="226"/>
      <c r="G791" s="200"/>
      <c r="H791" s="264"/>
    </row>
    <row r="792" spans="1:8" x14ac:dyDescent="0.25">
      <c r="A792" s="2" t="s">
        <v>199</v>
      </c>
      <c r="B792" s="81" t="s">
        <v>76</v>
      </c>
      <c r="D792" s="197"/>
      <c r="E792" s="95"/>
      <c r="F792" s="225"/>
      <c r="G792" s="198"/>
      <c r="H792" s="262">
        <f>H734</f>
        <v>0</v>
      </c>
    </row>
    <row r="793" spans="1:8" ht="15.75" thickBot="1" x14ac:dyDescent="0.3">
      <c r="A793" s="86"/>
      <c r="B793" s="22"/>
      <c r="C793" s="94"/>
      <c r="D793" s="199"/>
      <c r="E793" s="94"/>
      <c r="F793" s="226"/>
      <c r="G793" s="200"/>
      <c r="H793" s="264"/>
    </row>
    <row r="794" spans="1:8" ht="15.75" thickTop="1" x14ac:dyDescent="0.25">
      <c r="A794" s="87"/>
      <c r="B794" s="88"/>
      <c r="C794" s="101"/>
      <c r="D794" s="201"/>
      <c r="E794" s="101"/>
      <c r="F794" s="227"/>
      <c r="G794" s="202"/>
      <c r="H794" s="194"/>
    </row>
    <row r="795" spans="1:8" ht="15.75" thickBot="1" x14ac:dyDescent="0.3">
      <c r="B795" s="16" t="s">
        <v>344</v>
      </c>
      <c r="C795" s="94"/>
      <c r="D795" s="199"/>
      <c r="E795" s="94"/>
      <c r="F795" s="226"/>
      <c r="G795" s="200"/>
      <c r="H795" s="195">
        <f>SUM(H774:H792)</f>
        <v>0</v>
      </c>
    </row>
    <row r="796" spans="1:8" ht="15.75" thickBot="1" x14ac:dyDescent="0.3">
      <c r="A796" s="89"/>
      <c r="B796" s="90"/>
      <c r="C796" s="102"/>
      <c r="D796" s="203"/>
      <c r="E796" s="102"/>
      <c r="F796" s="228"/>
      <c r="G796" s="204"/>
      <c r="H796" s="196"/>
    </row>
    <row r="797" spans="1:8" ht="15.75" thickTop="1" x14ac:dyDescent="0.25">
      <c r="A797" s="184"/>
      <c r="B797" s="5"/>
      <c r="D797" s="265"/>
      <c r="E797" s="95"/>
      <c r="F797" s="225"/>
      <c r="G797" s="198"/>
      <c r="H797" s="187"/>
    </row>
    <row r="798" spans="1:8" x14ac:dyDescent="0.25">
      <c r="F798" s="142"/>
      <c r="G798" s="118"/>
      <c r="H798" s="114"/>
    </row>
    <row r="826" spans="1:8" x14ac:dyDescent="0.25">
      <c r="A826" s="46"/>
      <c r="B826"/>
      <c r="C826"/>
      <c r="D826"/>
      <c r="E826"/>
      <c r="F826"/>
      <c r="G826"/>
      <c r="H826"/>
    </row>
  </sheetData>
  <mergeCells count="4">
    <mergeCell ref="B5:H5"/>
    <mergeCell ref="B762:H762"/>
    <mergeCell ref="B763:H763"/>
    <mergeCell ref="B764:H764"/>
  </mergeCells>
  <pageMargins left="0.7" right="0.7" top="0.75" bottom="0.75" header="0.3" footer="0.3"/>
  <pageSetup paperSize="9" scale="76" fitToHeight="0" orientation="portrait" r:id="rId1"/>
  <rowBreaks count="6" manualBreakCount="6">
    <brk id="66" max="7" man="1"/>
    <brk id="113" max="7" man="1"/>
    <brk id="232" max="7" man="1"/>
    <brk id="435" max="7" man="1"/>
    <brk id="660" max="7" man="1"/>
    <brk id="71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I729"/>
  <sheetViews>
    <sheetView tabSelected="1" topLeftCell="A542" workbookViewId="0">
      <selection activeCell="H562" sqref="H562"/>
    </sheetView>
  </sheetViews>
  <sheetFormatPr defaultRowHeight="15" x14ac:dyDescent="0.25"/>
  <cols>
    <col min="1" max="1" width="5.7109375" style="2" customWidth="1"/>
    <col min="2" max="2" width="60.7109375" style="7" customWidth="1"/>
    <col min="3" max="3" width="1.7109375" style="95" customWidth="1"/>
    <col min="4" max="4" width="10.7109375" style="162" customWidth="1"/>
    <col min="5" max="5" width="1.7109375" style="108" customWidth="1"/>
    <col min="6" max="6" width="15.7109375" style="212" customWidth="1"/>
    <col min="7" max="7" width="1.7109375" style="109" customWidth="1"/>
    <col min="8" max="8" width="15.7109375" style="110" customWidth="1"/>
  </cols>
  <sheetData>
    <row r="1" spans="1:8" x14ac:dyDescent="0.25">
      <c r="B1" s="3"/>
      <c r="C1" s="94"/>
      <c r="D1" s="159"/>
      <c r="E1" s="106"/>
      <c r="F1" s="142"/>
      <c r="G1" s="118"/>
      <c r="H1" s="114"/>
    </row>
    <row r="2" spans="1:8" x14ac:dyDescent="0.25">
      <c r="A2" s="40"/>
      <c r="B2" s="3"/>
      <c r="C2" s="94"/>
      <c r="D2" s="159"/>
      <c r="E2" s="106"/>
      <c r="F2" s="142"/>
      <c r="G2" s="118"/>
      <c r="H2" s="114"/>
    </row>
    <row r="3" spans="1:8" x14ac:dyDescent="0.25">
      <c r="B3" s="103" t="s">
        <v>315</v>
      </c>
      <c r="C3" s="96"/>
      <c r="D3" s="149"/>
      <c r="E3" s="107"/>
      <c r="F3" s="142"/>
      <c r="G3" s="143"/>
      <c r="H3" s="144"/>
    </row>
    <row r="4" spans="1:8" x14ac:dyDescent="0.25">
      <c r="A4" s="103"/>
      <c r="B4" s="4"/>
      <c r="C4" s="96"/>
      <c r="D4" s="149"/>
      <c r="E4" s="107"/>
      <c r="F4" s="142"/>
      <c r="G4" s="143"/>
      <c r="H4" s="144"/>
    </row>
    <row r="5" spans="1:8" x14ac:dyDescent="0.25">
      <c r="B5" s="310" t="s">
        <v>313</v>
      </c>
      <c r="C5" s="310"/>
      <c r="D5" s="310"/>
      <c r="E5" s="310"/>
      <c r="F5" s="310"/>
      <c r="G5" s="310"/>
      <c r="H5" s="310"/>
    </row>
    <row r="6" spans="1:8" x14ac:dyDescent="0.25">
      <c r="B6" s="5" t="s">
        <v>314</v>
      </c>
      <c r="C6" s="286"/>
      <c r="D6" s="286"/>
      <c r="E6" s="286"/>
      <c r="F6" s="42"/>
      <c r="G6" s="286"/>
      <c r="H6" s="286"/>
    </row>
    <row r="7" spans="1:8" x14ac:dyDescent="0.25">
      <c r="B7" s="287" t="s">
        <v>346</v>
      </c>
      <c r="C7" s="286"/>
      <c r="D7" s="286"/>
      <c r="E7" s="286"/>
      <c r="F7" s="42"/>
      <c r="G7" s="286"/>
      <c r="H7" s="286"/>
    </row>
    <row r="8" spans="1:8" x14ac:dyDescent="0.25">
      <c r="B8" s="205"/>
      <c r="C8" s="286"/>
      <c r="D8" s="286"/>
      <c r="E8" s="286"/>
      <c r="F8" s="42"/>
      <c r="G8" s="286"/>
      <c r="H8" s="286"/>
    </row>
    <row r="9" spans="1:8" x14ac:dyDescent="0.25">
      <c r="B9" s="104" t="s">
        <v>3</v>
      </c>
      <c r="D9" s="160" t="s">
        <v>191</v>
      </c>
      <c r="E9" s="111" t="s">
        <v>191</v>
      </c>
      <c r="F9" s="210"/>
      <c r="G9" s="112"/>
      <c r="H9" s="150"/>
    </row>
    <row r="10" spans="1:8" x14ac:dyDescent="0.25">
      <c r="A10" s="105"/>
      <c r="C10" s="6"/>
      <c r="E10" s="266" t="s">
        <v>345</v>
      </c>
      <c r="F10" s="252" t="s">
        <v>311</v>
      </c>
      <c r="G10" s="12"/>
      <c r="H10" s="12"/>
    </row>
    <row r="11" spans="1:8" x14ac:dyDescent="0.25">
      <c r="A11" s="105"/>
      <c r="B11" s="104"/>
      <c r="C11" s="6"/>
      <c r="D11" s="172"/>
      <c r="E11" s="236" t="s">
        <v>205</v>
      </c>
      <c r="F11" s="252">
        <v>107.88</v>
      </c>
      <c r="G11" s="12" t="s">
        <v>0</v>
      </c>
      <c r="H11" s="12"/>
    </row>
    <row r="12" spans="1:8" x14ac:dyDescent="0.25">
      <c r="A12" s="105"/>
      <c r="B12" s="191" t="s">
        <v>141</v>
      </c>
      <c r="C12" s="6"/>
      <c r="D12" s="176"/>
      <c r="E12" s="84"/>
      <c r="F12" s="176"/>
      <c r="G12" s="84"/>
      <c r="H12" s="84"/>
    </row>
    <row r="13" spans="1:8" x14ac:dyDescent="0.25">
      <c r="A13" s="105"/>
      <c r="B13" s="104"/>
      <c r="C13" s="6"/>
      <c r="D13" s="176"/>
      <c r="E13" s="84"/>
      <c r="F13" s="176"/>
      <c r="G13" s="84"/>
      <c r="H13" s="84"/>
    </row>
    <row r="14" spans="1:8" ht="57" x14ac:dyDescent="0.25">
      <c r="A14" s="105"/>
      <c r="B14" s="192" t="s">
        <v>142</v>
      </c>
      <c r="C14" s="6"/>
      <c r="D14" s="176"/>
      <c r="E14" s="84"/>
      <c r="F14" s="176"/>
      <c r="G14" s="84"/>
      <c r="H14" s="84"/>
    </row>
    <row r="15" spans="1:8" x14ac:dyDescent="0.25">
      <c r="A15" s="105"/>
      <c r="B15" s="104"/>
      <c r="C15" s="6"/>
      <c r="D15" s="176"/>
      <c r="E15" s="84"/>
      <c r="F15" s="176"/>
      <c r="G15" s="84"/>
      <c r="H15" s="84"/>
    </row>
    <row r="16" spans="1:8" ht="85.5" x14ac:dyDescent="0.25">
      <c r="A16" s="105"/>
      <c r="B16" s="192" t="s">
        <v>143</v>
      </c>
      <c r="C16" s="6"/>
      <c r="D16" s="176"/>
      <c r="E16" s="84"/>
      <c r="F16" s="176"/>
      <c r="G16" s="84"/>
      <c r="H16" s="84"/>
    </row>
    <row r="17" spans="1:8" x14ac:dyDescent="0.25">
      <c r="A17" s="105"/>
      <c r="B17" s="104"/>
      <c r="C17" s="6"/>
      <c r="D17" s="176"/>
      <c r="E17" s="84"/>
      <c r="F17" s="176"/>
      <c r="G17" s="84"/>
      <c r="H17" s="84"/>
    </row>
    <row r="18" spans="1:8" ht="42.75" x14ac:dyDescent="0.25">
      <c r="A18" s="105"/>
      <c r="B18" s="192" t="s">
        <v>144</v>
      </c>
      <c r="C18" s="6"/>
      <c r="D18" s="176"/>
      <c r="E18" s="84"/>
      <c r="F18" s="176"/>
      <c r="G18" s="84"/>
      <c r="H18" s="84"/>
    </row>
    <row r="19" spans="1:8" x14ac:dyDescent="0.25">
      <c r="A19" s="105"/>
      <c r="B19" s="104"/>
      <c r="C19" s="6"/>
      <c r="D19" s="176"/>
      <c r="E19" s="84"/>
      <c r="F19" s="176"/>
      <c r="G19" s="84"/>
      <c r="H19" s="84"/>
    </row>
    <row r="20" spans="1:8" ht="57" x14ac:dyDescent="0.25">
      <c r="A20" s="105"/>
      <c r="B20" s="192" t="s">
        <v>145</v>
      </c>
      <c r="C20" s="6"/>
      <c r="D20" s="176"/>
      <c r="E20" s="84"/>
      <c r="F20" s="176"/>
      <c r="G20" s="84"/>
      <c r="H20" s="84"/>
    </row>
    <row r="21" spans="1:8" x14ac:dyDescent="0.25">
      <c r="A21" s="105"/>
      <c r="B21" s="104"/>
      <c r="C21" s="6"/>
      <c r="D21" s="176"/>
      <c r="E21" s="84"/>
      <c r="F21" s="176"/>
      <c r="G21" s="84"/>
      <c r="H21" s="84"/>
    </row>
    <row r="22" spans="1:8" ht="57" x14ac:dyDescent="0.25">
      <c r="A22" s="105"/>
      <c r="B22" s="192" t="s">
        <v>146</v>
      </c>
      <c r="C22" s="6"/>
      <c r="D22" s="176"/>
      <c r="E22" s="84"/>
      <c r="F22" s="176"/>
      <c r="G22" s="84"/>
      <c r="H22" s="84"/>
    </row>
    <row r="23" spans="1:8" x14ac:dyDescent="0.25">
      <c r="A23" s="105"/>
      <c r="B23" s="104"/>
      <c r="C23" s="6"/>
      <c r="D23" s="176"/>
      <c r="E23" s="84"/>
      <c r="F23" s="176"/>
      <c r="G23" s="84"/>
      <c r="H23" s="84"/>
    </row>
    <row r="24" spans="1:8" ht="42.75" x14ac:dyDescent="0.25">
      <c r="A24" s="105"/>
      <c r="B24" s="192" t="s">
        <v>147</v>
      </c>
      <c r="C24" s="6"/>
      <c r="D24" s="176"/>
      <c r="E24" s="84"/>
      <c r="F24" s="176"/>
      <c r="G24" s="84"/>
      <c r="H24" s="84"/>
    </row>
    <row r="25" spans="1:8" x14ac:dyDescent="0.25">
      <c r="A25" s="105"/>
      <c r="B25" s="104"/>
      <c r="C25" s="6"/>
      <c r="D25" s="176"/>
      <c r="E25" s="84"/>
      <c r="F25" s="176"/>
      <c r="G25" s="84"/>
      <c r="H25" s="84"/>
    </row>
    <row r="26" spans="1:8" ht="142.5" x14ac:dyDescent="0.25">
      <c r="A26" s="105"/>
      <c r="B26" s="192" t="s">
        <v>148</v>
      </c>
      <c r="C26" s="6"/>
      <c r="D26" s="176"/>
      <c r="E26" s="84"/>
      <c r="F26" s="176"/>
      <c r="G26" s="84"/>
      <c r="H26" s="84"/>
    </row>
    <row r="27" spans="1:8" x14ac:dyDescent="0.25">
      <c r="A27" s="105"/>
      <c r="B27" s="104"/>
      <c r="C27" s="6"/>
      <c r="D27" s="176"/>
      <c r="E27" s="84"/>
      <c r="F27" s="176"/>
      <c r="G27" s="84"/>
      <c r="H27" s="84"/>
    </row>
    <row r="28" spans="1:8" ht="28.5" x14ac:dyDescent="0.25">
      <c r="A28" s="105"/>
      <c r="B28" s="192" t="s">
        <v>149</v>
      </c>
      <c r="C28" s="6"/>
      <c r="D28" s="176"/>
      <c r="E28" s="84"/>
      <c r="F28" s="176"/>
      <c r="G28" s="84"/>
      <c r="H28" s="84"/>
    </row>
    <row r="29" spans="1:8" x14ac:dyDescent="0.25">
      <c r="A29" s="105"/>
      <c r="B29" s="104"/>
      <c r="C29" s="6"/>
      <c r="D29" s="176"/>
      <c r="E29" s="84"/>
      <c r="F29" s="176"/>
      <c r="G29" s="84"/>
      <c r="H29" s="84"/>
    </row>
    <row r="30" spans="1:8" ht="99.75" x14ac:dyDescent="0.25">
      <c r="A30" s="105"/>
      <c r="B30" s="192" t="s">
        <v>150</v>
      </c>
      <c r="C30" s="6"/>
      <c r="D30" s="176"/>
      <c r="E30" s="84"/>
      <c r="F30" s="176"/>
      <c r="G30" s="84"/>
      <c r="H30" s="84"/>
    </row>
    <row r="31" spans="1:8" x14ac:dyDescent="0.25">
      <c r="A31" s="105"/>
      <c r="B31" s="104"/>
      <c r="C31" s="6"/>
      <c r="D31" s="176"/>
      <c r="E31" s="84"/>
      <c r="F31" s="176"/>
      <c r="G31" s="84"/>
      <c r="H31" s="84"/>
    </row>
    <row r="32" spans="1:8" ht="114" x14ac:dyDescent="0.25">
      <c r="A32" s="105"/>
      <c r="B32" s="192" t="s">
        <v>151</v>
      </c>
      <c r="C32" s="6"/>
      <c r="D32" s="176"/>
      <c r="E32" s="84"/>
      <c r="F32" s="176"/>
      <c r="G32" s="84"/>
      <c r="H32" s="84"/>
    </row>
    <row r="33" spans="1:8" x14ac:dyDescent="0.25">
      <c r="A33" s="105"/>
      <c r="B33" s="104"/>
      <c r="C33" s="6"/>
      <c r="D33" s="176"/>
      <c r="E33" s="84"/>
      <c r="F33" s="176"/>
      <c r="G33" s="84"/>
      <c r="H33" s="84"/>
    </row>
    <row r="34" spans="1:8" ht="42.75" x14ac:dyDescent="0.25">
      <c r="A34" s="105"/>
      <c r="B34" s="192" t="s">
        <v>152</v>
      </c>
      <c r="C34" s="6"/>
      <c r="D34" s="176"/>
      <c r="E34" s="84"/>
      <c r="F34" s="176"/>
      <c r="G34" s="84"/>
      <c r="H34" s="84"/>
    </row>
    <row r="35" spans="1:8" x14ac:dyDescent="0.25">
      <c r="A35" s="105"/>
      <c r="B35" s="104"/>
      <c r="C35" s="6"/>
      <c r="D35" s="176"/>
      <c r="E35" s="84"/>
      <c r="F35" s="176"/>
      <c r="G35" s="84"/>
      <c r="H35" s="84"/>
    </row>
    <row r="36" spans="1:8" ht="42.75" x14ac:dyDescent="0.25">
      <c r="A36" s="105"/>
      <c r="B36" s="192" t="s">
        <v>153</v>
      </c>
      <c r="C36" s="6"/>
      <c r="D36" s="176"/>
      <c r="E36" s="84"/>
      <c r="F36" s="176"/>
      <c r="G36" s="84"/>
      <c r="H36" s="84"/>
    </row>
    <row r="37" spans="1:8" x14ac:dyDescent="0.25">
      <c r="A37" s="105"/>
      <c r="B37" s="104"/>
      <c r="C37" s="6"/>
      <c r="D37" s="176"/>
      <c r="E37" s="84"/>
      <c r="F37" s="176"/>
      <c r="G37" s="84"/>
      <c r="H37" s="84"/>
    </row>
    <row r="38" spans="1:8" ht="57" x14ac:dyDescent="0.25">
      <c r="A38" s="105"/>
      <c r="B38" s="192" t="s">
        <v>154</v>
      </c>
      <c r="C38" s="6"/>
      <c r="D38" s="176"/>
      <c r="E38" s="84"/>
      <c r="F38" s="176"/>
      <c r="G38" s="84"/>
      <c r="H38" s="84"/>
    </row>
    <row r="39" spans="1:8" x14ac:dyDescent="0.25">
      <c r="A39" s="105"/>
      <c r="B39" s="192"/>
      <c r="C39" s="6"/>
      <c r="D39" s="176"/>
      <c r="E39" s="84"/>
      <c r="F39" s="176"/>
      <c r="G39" s="84"/>
      <c r="H39" s="84"/>
    </row>
    <row r="40" spans="1:8" ht="42.75" x14ac:dyDescent="0.25">
      <c r="A40" s="105"/>
      <c r="B40" s="192" t="s">
        <v>155</v>
      </c>
      <c r="C40" s="6"/>
      <c r="D40" s="176"/>
      <c r="E40" s="84"/>
      <c r="F40" s="176"/>
      <c r="G40" s="84"/>
      <c r="H40" s="84"/>
    </row>
    <row r="41" spans="1:8" x14ac:dyDescent="0.25">
      <c r="A41" s="105"/>
      <c r="B41" s="192"/>
      <c r="C41" s="6"/>
      <c r="D41" s="176"/>
      <c r="E41" s="84"/>
      <c r="F41" s="176"/>
      <c r="G41" s="84"/>
      <c r="H41" s="84"/>
    </row>
    <row r="42" spans="1:8" ht="71.25" x14ac:dyDescent="0.25">
      <c r="A42" s="105"/>
      <c r="B42" s="192" t="s">
        <v>156</v>
      </c>
      <c r="C42" s="6"/>
      <c r="D42" s="176"/>
      <c r="E42" s="84"/>
      <c r="F42" s="176"/>
      <c r="G42" s="84"/>
      <c r="H42" s="84"/>
    </row>
    <row r="43" spans="1:8" x14ac:dyDescent="0.25">
      <c r="A43" s="105"/>
      <c r="B43" s="192"/>
      <c r="C43" s="6"/>
      <c r="D43" s="176"/>
      <c r="E43" s="84"/>
      <c r="F43" s="176"/>
      <c r="G43" s="84"/>
      <c r="H43" s="84"/>
    </row>
    <row r="44" spans="1:8" ht="42.75" x14ac:dyDescent="0.25">
      <c r="A44" s="105"/>
      <c r="B44" s="192" t="s">
        <v>157</v>
      </c>
      <c r="C44" s="6"/>
      <c r="D44" s="176"/>
      <c r="E44" s="84"/>
      <c r="F44" s="176"/>
      <c r="G44" s="84"/>
      <c r="H44" s="84"/>
    </row>
    <row r="45" spans="1:8" x14ac:dyDescent="0.25">
      <c r="A45" s="105"/>
      <c r="B45" s="192"/>
      <c r="C45" s="6"/>
      <c r="D45" s="176"/>
      <c r="E45" s="84"/>
      <c r="F45" s="176"/>
      <c r="G45" s="84"/>
      <c r="H45" s="84"/>
    </row>
    <row r="46" spans="1:8" ht="42.75" x14ac:dyDescent="0.25">
      <c r="A46" s="105"/>
      <c r="B46" s="192" t="s">
        <v>158</v>
      </c>
      <c r="C46" s="6"/>
      <c r="D46" s="176"/>
      <c r="E46" s="84"/>
      <c r="F46" s="176"/>
      <c r="G46" s="84"/>
      <c r="H46" s="84"/>
    </row>
    <row r="47" spans="1:8" x14ac:dyDescent="0.25">
      <c r="A47" s="105"/>
      <c r="B47" s="192"/>
      <c r="C47" s="6"/>
      <c r="D47" s="176"/>
      <c r="E47" s="84"/>
      <c r="F47" s="176"/>
      <c r="G47" s="84"/>
      <c r="H47" s="84"/>
    </row>
    <row r="48" spans="1:8" ht="28.5" x14ac:dyDescent="0.25">
      <c r="A48" s="105"/>
      <c r="B48" s="192" t="s">
        <v>159</v>
      </c>
      <c r="C48" s="6"/>
      <c r="D48" s="176"/>
      <c r="E48" s="84"/>
      <c r="F48" s="176"/>
      <c r="G48" s="84"/>
      <c r="H48" s="84"/>
    </row>
    <row r="49" spans="1:8" x14ac:dyDescent="0.25">
      <c r="A49" s="105"/>
      <c r="B49" s="192"/>
      <c r="C49" s="6"/>
      <c r="D49" s="176"/>
      <c r="E49" s="84"/>
      <c r="F49" s="176"/>
      <c r="G49" s="84"/>
      <c r="H49" s="84"/>
    </row>
    <row r="50" spans="1:8" ht="57" x14ac:dyDescent="0.25">
      <c r="A50" s="105"/>
      <c r="B50" s="192" t="s">
        <v>160</v>
      </c>
      <c r="C50" s="6"/>
      <c r="D50" s="176"/>
      <c r="E50" s="84"/>
      <c r="F50" s="176"/>
      <c r="G50" s="84"/>
      <c r="H50" s="84"/>
    </row>
    <row r="51" spans="1:8" x14ac:dyDescent="0.25">
      <c r="A51" s="105"/>
      <c r="B51" s="192"/>
      <c r="C51" s="6"/>
      <c r="D51" s="176"/>
      <c r="E51" s="84"/>
      <c r="F51" s="176"/>
      <c r="G51" s="84"/>
      <c r="H51" s="84"/>
    </row>
    <row r="52" spans="1:8" ht="85.5" x14ac:dyDescent="0.25">
      <c r="A52" s="105"/>
      <c r="B52" s="192" t="s">
        <v>161</v>
      </c>
      <c r="C52" s="6"/>
      <c r="D52" s="176"/>
      <c r="E52" s="84"/>
      <c r="F52" s="176"/>
      <c r="G52" s="84"/>
      <c r="H52" s="84"/>
    </row>
    <row r="53" spans="1:8" x14ac:dyDescent="0.25">
      <c r="A53" s="105"/>
      <c r="B53" s="192"/>
      <c r="C53" s="6"/>
      <c r="D53" s="176"/>
      <c r="E53" s="84"/>
      <c r="F53" s="176"/>
      <c r="G53" s="84"/>
      <c r="H53" s="84"/>
    </row>
    <row r="54" spans="1:8" ht="28.5" x14ac:dyDescent="0.25">
      <c r="A54" s="105"/>
      <c r="B54" s="192" t="s">
        <v>162</v>
      </c>
      <c r="C54" s="6"/>
      <c r="D54" s="176"/>
      <c r="E54" s="84"/>
      <c r="F54" s="176"/>
      <c r="G54" s="84"/>
      <c r="H54" s="84"/>
    </row>
    <row r="55" spans="1:8" x14ac:dyDescent="0.25">
      <c r="A55" s="105"/>
      <c r="B55" s="104"/>
      <c r="C55" s="6"/>
      <c r="D55" s="176"/>
      <c r="E55" s="84"/>
      <c r="F55" s="176"/>
      <c r="G55" s="84"/>
      <c r="H55" s="84"/>
    </row>
    <row r="56" spans="1:8" ht="42.75" x14ac:dyDescent="0.25">
      <c r="A56" s="105"/>
      <c r="B56" s="192" t="s">
        <v>163</v>
      </c>
      <c r="C56" s="6"/>
      <c r="D56" s="176"/>
      <c r="E56" s="84"/>
      <c r="F56" s="176"/>
      <c r="G56" s="84"/>
      <c r="H56" s="84"/>
    </row>
    <row r="57" spans="1:8" x14ac:dyDescent="0.25">
      <c r="A57" s="105"/>
      <c r="B57" s="192"/>
      <c r="C57" s="6"/>
      <c r="D57" s="176"/>
      <c r="E57" s="84"/>
      <c r="F57" s="176"/>
      <c r="G57" s="84"/>
      <c r="H57" s="84"/>
    </row>
    <row r="58" spans="1:8" ht="57" x14ac:dyDescent="0.25">
      <c r="A58" s="105"/>
      <c r="B58" s="192" t="s">
        <v>164</v>
      </c>
      <c r="C58" s="6"/>
      <c r="D58" s="176"/>
      <c r="E58" s="84"/>
      <c r="F58" s="176"/>
      <c r="G58" s="84"/>
      <c r="H58" s="84"/>
    </row>
    <row r="59" spans="1:8" x14ac:dyDescent="0.25">
      <c r="A59" s="105"/>
      <c r="B59" s="192"/>
      <c r="C59" s="6"/>
      <c r="D59" s="176"/>
      <c r="E59" s="84"/>
      <c r="F59" s="176"/>
      <c r="G59" s="84"/>
      <c r="H59" s="84"/>
    </row>
    <row r="60" spans="1:8" ht="42.75" x14ac:dyDescent="0.25">
      <c r="A60" s="105"/>
      <c r="B60" s="192" t="s">
        <v>165</v>
      </c>
      <c r="C60" s="6"/>
      <c r="D60" s="176"/>
      <c r="E60" s="84"/>
      <c r="F60" s="176"/>
      <c r="G60" s="84"/>
      <c r="H60" s="84"/>
    </row>
    <row r="61" spans="1:8" x14ac:dyDescent="0.25">
      <c r="A61" s="105"/>
      <c r="B61" s="192"/>
      <c r="C61" s="6"/>
      <c r="D61" s="176"/>
      <c r="E61" s="84"/>
      <c r="F61" s="176"/>
      <c r="G61" s="84"/>
      <c r="H61" s="84"/>
    </row>
    <row r="62" spans="1:8" ht="42.75" x14ac:dyDescent="0.25">
      <c r="A62" s="105"/>
      <c r="B62" s="192" t="s">
        <v>166</v>
      </c>
      <c r="C62" s="6"/>
      <c r="D62" s="176"/>
      <c r="E62" s="84"/>
      <c r="F62" s="176"/>
      <c r="G62" s="84"/>
      <c r="H62" s="84"/>
    </row>
    <row r="63" spans="1:8" x14ac:dyDescent="0.25">
      <c r="A63" s="105"/>
      <c r="B63" s="192"/>
      <c r="C63" s="6"/>
      <c r="D63" s="176"/>
      <c r="E63" s="84"/>
      <c r="F63" s="176"/>
      <c r="G63" s="84"/>
      <c r="H63" s="84"/>
    </row>
    <row r="64" spans="1:8" ht="42.75" x14ac:dyDescent="0.25">
      <c r="A64" s="105"/>
      <c r="B64" s="192" t="s">
        <v>167</v>
      </c>
      <c r="C64" s="6"/>
      <c r="D64" s="176"/>
      <c r="E64" s="84"/>
      <c r="F64" s="176"/>
      <c r="G64" s="84"/>
      <c r="H64" s="84"/>
    </row>
    <row r="65" spans="1:8" x14ac:dyDescent="0.25">
      <c r="A65" s="105"/>
      <c r="B65" s="192"/>
      <c r="C65" s="6"/>
      <c r="D65" s="176"/>
      <c r="E65" s="84"/>
      <c r="F65" s="176"/>
      <c r="G65" s="84"/>
      <c r="H65" s="84"/>
    </row>
    <row r="66" spans="1:8" ht="57" x14ac:dyDescent="0.25">
      <c r="A66" s="105"/>
      <c r="B66" s="192" t="s">
        <v>168</v>
      </c>
      <c r="C66" s="6"/>
      <c r="D66" s="176"/>
      <c r="E66" s="84"/>
      <c r="F66" s="176"/>
      <c r="G66" s="84"/>
      <c r="H66" s="84"/>
    </row>
    <row r="67" spans="1:8" x14ac:dyDescent="0.25">
      <c r="A67" s="105"/>
      <c r="B67" s="192"/>
      <c r="C67" s="6"/>
      <c r="D67" s="176"/>
      <c r="E67" s="84"/>
      <c r="F67" s="176"/>
      <c r="G67" s="84"/>
      <c r="H67" s="84"/>
    </row>
    <row r="68" spans="1:8" ht="42.75" x14ac:dyDescent="0.25">
      <c r="A68" s="105"/>
      <c r="B68" s="192" t="s">
        <v>169</v>
      </c>
      <c r="C68" s="6"/>
      <c r="D68" s="176"/>
      <c r="E68" s="84"/>
      <c r="F68" s="176"/>
      <c r="G68" s="84"/>
      <c r="H68" s="84"/>
    </row>
    <row r="69" spans="1:8" x14ac:dyDescent="0.25">
      <c r="A69" s="105"/>
      <c r="B69" s="192"/>
      <c r="C69" s="6"/>
      <c r="D69" s="176"/>
      <c r="E69" s="84"/>
      <c r="F69" s="176"/>
      <c r="G69" s="84"/>
      <c r="H69" s="84"/>
    </row>
    <row r="70" spans="1:8" ht="57" x14ac:dyDescent="0.25">
      <c r="A70" s="105"/>
      <c r="B70" s="192" t="s">
        <v>170</v>
      </c>
      <c r="C70" s="6"/>
      <c r="D70" s="176"/>
      <c r="E70" s="84"/>
      <c r="F70" s="176"/>
      <c r="G70" s="84"/>
      <c r="H70" s="84"/>
    </row>
    <row r="71" spans="1:8" x14ac:dyDescent="0.25">
      <c r="A71" s="105"/>
      <c r="B71" s="104"/>
      <c r="C71" s="6"/>
      <c r="D71" s="176"/>
      <c r="E71" s="84"/>
      <c r="F71" s="176"/>
      <c r="G71" s="84"/>
      <c r="H71" s="84"/>
    </row>
    <row r="72" spans="1:8" x14ac:dyDescent="0.25">
      <c r="A72" s="2" t="s">
        <v>189</v>
      </c>
      <c r="B72" s="5" t="s">
        <v>4</v>
      </c>
      <c r="C72" s="6"/>
      <c r="D72" s="161"/>
      <c r="E72" s="84"/>
      <c r="F72" s="211"/>
      <c r="G72" s="112"/>
    </row>
    <row r="74" spans="1:8" x14ac:dyDescent="0.25">
      <c r="B74" s="10"/>
      <c r="D74" s="247"/>
      <c r="H74" s="114"/>
    </row>
    <row r="75" spans="1:8" x14ac:dyDescent="0.25">
      <c r="A75" s="8"/>
      <c r="B75" s="5" t="s">
        <v>353</v>
      </c>
      <c r="D75" s="239"/>
    </row>
    <row r="76" spans="1:8" x14ac:dyDescent="0.25">
      <c r="D76" s="239"/>
    </row>
    <row r="77" spans="1:8" ht="28.5" x14ac:dyDescent="0.25">
      <c r="B77" s="7" t="s">
        <v>114</v>
      </c>
      <c r="D77" s="239"/>
    </row>
    <row r="78" spans="1:8" x14ac:dyDescent="0.25">
      <c r="D78" s="239"/>
    </row>
    <row r="79" spans="1:8" ht="85.5" x14ac:dyDescent="0.25">
      <c r="B79" s="7" t="s">
        <v>110</v>
      </c>
      <c r="D79" s="239"/>
    </row>
    <row r="80" spans="1:8" x14ac:dyDescent="0.25">
      <c r="D80" s="239"/>
    </row>
    <row r="81" spans="1:8" x14ac:dyDescent="0.25">
      <c r="B81" s="9" t="s">
        <v>8</v>
      </c>
      <c r="D81" s="247">
        <v>1</v>
      </c>
      <c r="F81" s="207"/>
      <c r="H81" s="113">
        <f>D81*F81</f>
        <v>0</v>
      </c>
    </row>
    <row r="82" spans="1:8" x14ac:dyDescent="0.25">
      <c r="B82" s="9"/>
      <c r="D82" s="247"/>
      <c r="H82" s="114"/>
    </row>
    <row r="83" spans="1:8" ht="30" x14ac:dyDescent="0.25">
      <c r="A83" s="11"/>
      <c r="B83" s="5" t="s">
        <v>354</v>
      </c>
      <c r="D83" s="239"/>
      <c r="F83" s="142"/>
      <c r="H83" s="114"/>
    </row>
    <row r="84" spans="1:8" x14ac:dyDescent="0.25">
      <c r="A84" s="11"/>
      <c r="B84" s="5"/>
      <c r="D84" s="239"/>
      <c r="F84" s="142"/>
      <c r="H84" s="114"/>
    </row>
    <row r="85" spans="1:8" ht="42.75" x14ac:dyDescent="0.25">
      <c r="A85" s="11"/>
      <c r="B85" s="7" t="s">
        <v>9</v>
      </c>
      <c r="D85" s="239"/>
      <c r="F85" s="142"/>
      <c r="H85" s="114"/>
    </row>
    <row r="86" spans="1:8" x14ac:dyDescent="0.25">
      <c r="A86" s="11"/>
      <c r="D86" s="239"/>
      <c r="F86" s="142"/>
      <c r="H86" s="114"/>
    </row>
    <row r="87" spans="1:8" x14ac:dyDescent="0.25">
      <c r="A87" s="11"/>
      <c r="B87" s="7" t="s">
        <v>10</v>
      </c>
      <c r="D87" s="239"/>
    </row>
    <row r="88" spans="1:8" x14ac:dyDescent="0.25">
      <c r="A88" s="11"/>
      <c r="B88" s="10" t="s">
        <v>1</v>
      </c>
      <c r="D88" s="229">
        <v>2</v>
      </c>
      <c r="F88" s="207"/>
      <c r="H88" s="113">
        <f>D88*F88</f>
        <v>0</v>
      </c>
    </row>
    <row r="89" spans="1:8" x14ac:dyDescent="0.25">
      <c r="A89" s="11"/>
      <c r="B89" s="10"/>
      <c r="D89" s="229"/>
      <c r="F89" s="142"/>
      <c r="H89" s="114"/>
    </row>
    <row r="90" spans="1:8" x14ac:dyDescent="0.25">
      <c r="A90" s="11"/>
      <c r="B90" s="233" t="s">
        <v>355</v>
      </c>
      <c r="C90"/>
      <c r="D90" s="154"/>
      <c r="E90" s="106"/>
      <c r="F90" s="144"/>
      <c r="G90" s="128"/>
      <c r="H90" s="130"/>
    </row>
    <row r="91" spans="1:8" x14ac:dyDescent="0.25">
      <c r="A91" s="11"/>
      <c r="B91" s="232"/>
      <c r="C91"/>
      <c r="D91" s="154"/>
      <c r="E91" s="106"/>
      <c r="F91" s="144"/>
      <c r="G91" s="128"/>
      <c r="H91" s="130"/>
    </row>
    <row r="92" spans="1:8" ht="57" x14ac:dyDescent="0.25">
      <c r="A92" s="11"/>
      <c r="B92" s="231" t="s">
        <v>206</v>
      </c>
      <c r="C92"/>
      <c r="D92" s="154"/>
      <c r="E92" s="106"/>
      <c r="F92" s="144"/>
      <c r="G92" s="128"/>
      <c r="H92" s="130"/>
    </row>
    <row r="93" spans="1:8" ht="28.5" x14ac:dyDescent="0.25">
      <c r="A93" s="11"/>
      <c r="B93" s="231" t="s">
        <v>207</v>
      </c>
      <c r="C93"/>
      <c r="D93" s="154"/>
      <c r="E93" s="106"/>
      <c r="F93" s="144"/>
      <c r="G93" s="128"/>
      <c r="H93" s="130"/>
    </row>
    <row r="94" spans="1:8" x14ac:dyDescent="0.25">
      <c r="A94" s="11"/>
      <c r="B94" s="62" t="s">
        <v>208</v>
      </c>
      <c r="C94"/>
      <c r="D94" s="154"/>
      <c r="E94" s="106"/>
      <c r="F94" s="144"/>
      <c r="G94" s="128"/>
      <c r="H94" s="130"/>
    </row>
    <row r="95" spans="1:8" x14ac:dyDescent="0.25">
      <c r="A95" s="11"/>
      <c r="B95" s="10" t="s">
        <v>7</v>
      </c>
      <c r="D95" s="229">
        <v>107.88</v>
      </c>
      <c r="F95" s="207"/>
      <c r="H95" s="113">
        <f>D95*F95</f>
        <v>0</v>
      </c>
    </row>
    <row r="96" spans="1:8" x14ac:dyDescent="0.25">
      <c r="A96" s="11"/>
      <c r="B96" s="151"/>
      <c r="C96"/>
      <c r="D96" s="154"/>
      <c r="E96" s="106"/>
      <c r="F96" s="144"/>
      <c r="G96" s="128"/>
      <c r="H96" s="130"/>
    </row>
    <row r="97" spans="2:8" x14ac:dyDescent="0.25">
      <c r="B97" s="5" t="s">
        <v>356</v>
      </c>
    </row>
    <row r="99" spans="2:8" ht="42.75" x14ac:dyDescent="0.25">
      <c r="B99" s="59" t="s">
        <v>115</v>
      </c>
    </row>
    <row r="101" spans="2:8" ht="28.5" x14ac:dyDescent="0.25">
      <c r="B101" s="7" t="s">
        <v>6</v>
      </c>
    </row>
    <row r="103" spans="2:8" x14ac:dyDescent="0.25">
      <c r="B103" s="7" t="s">
        <v>228</v>
      </c>
    </row>
    <row r="105" spans="2:8" x14ac:dyDescent="0.25">
      <c r="B105" s="7" t="s">
        <v>357</v>
      </c>
    </row>
    <row r="106" spans="2:8" x14ac:dyDescent="0.25">
      <c r="B106" s="10" t="s">
        <v>7</v>
      </c>
      <c r="D106" s="229">
        <v>107.88</v>
      </c>
      <c r="F106" s="207"/>
      <c r="H106" s="113">
        <f>D106*F106</f>
        <v>0</v>
      </c>
    </row>
    <row r="107" spans="2:8" x14ac:dyDescent="0.25">
      <c r="B107" s="10"/>
      <c r="F107" s="142"/>
      <c r="H107" s="114"/>
    </row>
    <row r="108" spans="2:8" x14ac:dyDescent="0.25">
      <c r="B108" s="5" t="s">
        <v>358</v>
      </c>
    </row>
    <row r="109" spans="2:8" x14ac:dyDescent="0.25">
      <c r="B109" s="5"/>
    </row>
    <row r="110" spans="2:8" ht="57" x14ac:dyDescent="0.25">
      <c r="B110" s="7" t="s">
        <v>112</v>
      </c>
    </row>
    <row r="112" spans="2:8" ht="57" x14ac:dyDescent="0.25">
      <c r="B112" s="7" t="s">
        <v>116</v>
      </c>
    </row>
    <row r="114" spans="1:8" ht="57" x14ac:dyDescent="0.25">
      <c r="B114" s="59" t="s">
        <v>113</v>
      </c>
    </row>
    <row r="116" spans="1:8" ht="57" x14ac:dyDescent="0.25">
      <c r="B116" s="7" t="s">
        <v>225</v>
      </c>
    </row>
    <row r="118" spans="1:8" x14ac:dyDescent="0.25">
      <c r="B118" s="7" t="s">
        <v>237</v>
      </c>
    </row>
    <row r="120" spans="1:8" x14ac:dyDescent="0.25">
      <c r="B120" s="7" t="s">
        <v>215</v>
      </c>
    </row>
    <row r="121" spans="1:8" x14ac:dyDescent="0.25">
      <c r="B121" s="10" t="s">
        <v>7</v>
      </c>
      <c r="D121" s="229">
        <v>107.88</v>
      </c>
      <c r="F121" s="207"/>
      <c r="H121" s="113">
        <f>D121*F121</f>
        <v>0</v>
      </c>
    </row>
    <row r="122" spans="1:8" x14ac:dyDescent="0.25">
      <c r="B122" s="10"/>
      <c r="F122" s="142"/>
      <c r="H122" s="114"/>
    </row>
    <row r="123" spans="1:8" x14ac:dyDescent="0.25">
      <c r="B123" s="190"/>
      <c r="F123" s="142"/>
      <c r="H123" s="118"/>
    </row>
    <row r="124" spans="1:8" x14ac:dyDescent="0.25">
      <c r="A124" s="14"/>
      <c r="B124" s="15"/>
      <c r="C124" s="97"/>
      <c r="D124" s="164"/>
      <c r="E124" s="119"/>
      <c r="F124" s="215"/>
      <c r="G124" s="120"/>
      <c r="H124" s="121"/>
    </row>
    <row r="125" spans="1:8" x14ac:dyDescent="0.25">
      <c r="A125" s="2" t="s">
        <v>179</v>
      </c>
      <c r="B125" s="16" t="s">
        <v>178</v>
      </c>
      <c r="C125" s="94"/>
      <c r="D125" s="159"/>
      <c r="E125" s="106"/>
      <c r="F125" s="142"/>
      <c r="G125" s="117"/>
      <c r="H125" s="113">
        <f>SUM(H74:H123)</f>
        <v>0</v>
      </c>
    </row>
    <row r="126" spans="1:8" x14ac:dyDescent="0.25">
      <c r="A126" s="17"/>
      <c r="B126" s="18"/>
      <c r="C126" s="98"/>
      <c r="D126" s="165"/>
      <c r="E126" s="122"/>
      <c r="F126" s="207"/>
      <c r="G126" s="117"/>
      <c r="H126" s="113"/>
    </row>
    <row r="130" spans="1:8" x14ac:dyDescent="0.25">
      <c r="A130" s="2" t="s">
        <v>177</v>
      </c>
      <c r="B130" s="5" t="s">
        <v>11</v>
      </c>
    </row>
    <row r="131" spans="1:8" x14ac:dyDescent="0.25">
      <c r="B131" s="10"/>
      <c r="F131" s="142"/>
      <c r="H131" s="114"/>
    </row>
    <row r="132" spans="1:8" x14ac:dyDescent="0.25">
      <c r="B132" s="9"/>
      <c r="D132" s="239"/>
      <c r="F132" s="142"/>
      <c r="H132" s="114"/>
    </row>
    <row r="133" spans="1:8" ht="30" x14ac:dyDescent="0.25">
      <c r="B133" s="5" t="s">
        <v>240</v>
      </c>
      <c r="D133" s="239"/>
    </row>
    <row r="134" spans="1:8" x14ac:dyDescent="0.25">
      <c r="D134" s="239"/>
    </row>
    <row r="135" spans="1:8" x14ac:dyDescent="0.25">
      <c r="B135" s="7" t="s">
        <v>104</v>
      </c>
      <c r="D135" s="239"/>
    </row>
    <row r="136" spans="1:8" ht="17.25" x14ac:dyDescent="0.25">
      <c r="B136" s="9" t="s">
        <v>13</v>
      </c>
      <c r="D136" s="239">
        <v>1.5</v>
      </c>
      <c r="F136" s="207"/>
      <c r="H136" s="113">
        <f>D136*F136</f>
        <v>0</v>
      </c>
    </row>
    <row r="138" spans="1:8" ht="30" x14ac:dyDescent="0.25">
      <c r="A138" s="11"/>
      <c r="B138" s="257" t="s">
        <v>241</v>
      </c>
      <c r="C138"/>
      <c r="D138" s="239"/>
      <c r="F138" s="142"/>
      <c r="H138" s="114"/>
    </row>
    <row r="139" spans="1:8" x14ac:dyDescent="0.25">
      <c r="A139" s="11"/>
      <c r="B139" s="38"/>
      <c r="C139"/>
      <c r="D139" s="239"/>
      <c r="F139" s="142"/>
      <c r="H139" s="114"/>
    </row>
    <row r="140" spans="1:8" ht="28.5" x14ac:dyDescent="0.25">
      <c r="A140" s="11"/>
      <c r="B140" s="7" t="s">
        <v>242</v>
      </c>
      <c r="C140"/>
      <c r="D140" s="239"/>
      <c r="F140" s="142"/>
      <c r="H140" s="114"/>
    </row>
    <row r="141" spans="1:8" x14ac:dyDescent="0.25">
      <c r="A141" s="11"/>
      <c r="B141" s="38"/>
      <c r="C141"/>
      <c r="D141" s="239"/>
      <c r="F141" s="142"/>
      <c r="H141" s="114"/>
    </row>
    <row r="142" spans="1:8" x14ac:dyDescent="0.25">
      <c r="A142" s="11"/>
      <c r="B142" s="38" t="s">
        <v>243</v>
      </c>
      <c r="C142"/>
      <c r="D142" s="239"/>
      <c r="F142" s="142"/>
      <c r="H142" s="114"/>
    </row>
    <row r="143" spans="1:8" ht="17.25" x14ac:dyDescent="0.25">
      <c r="A143" s="11"/>
      <c r="B143" s="9" t="s">
        <v>13</v>
      </c>
      <c r="C143"/>
      <c r="D143" s="238">
        <v>5.39</v>
      </c>
      <c r="E143" s="123"/>
      <c r="F143" s="208"/>
      <c r="G143" s="124"/>
      <c r="H143" s="113">
        <f>D143*F143</f>
        <v>0</v>
      </c>
    </row>
    <row r="144" spans="1:8" x14ac:dyDescent="0.25">
      <c r="B144" s="9"/>
      <c r="D144" s="239"/>
      <c r="F144" s="142"/>
      <c r="H144" s="114"/>
    </row>
    <row r="145" spans="1:8" x14ac:dyDescent="0.25">
      <c r="B145" s="10"/>
      <c r="C145" s="99"/>
      <c r="F145" s="142"/>
      <c r="H145" s="114"/>
    </row>
    <row r="146" spans="1:8" x14ac:dyDescent="0.25">
      <c r="A146" s="14"/>
      <c r="B146" s="15"/>
      <c r="C146" s="97"/>
      <c r="D146" s="164"/>
      <c r="E146" s="119"/>
      <c r="F146" s="215"/>
      <c r="G146" s="120"/>
      <c r="H146" s="121"/>
    </row>
    <row r="147" spans="1:8" x14ac:dyDescent="0.25">
      <c r="A147" s="2" t="s">
        <v>177</v>
      </c>
      <c r="B147" s="16" t="s">
        <v>176</v>
      </c>
      <c r="C147" s="94"/>
      <c r="D147" s="159"/>
      <c r="E147" s="106"/>
      <c r="F147" s="142"/>
      <c r="G147" s="117"/>
      <c r="H147" s="113">
        <f>SUM(H131:H145)</f>
        <v>0</v>
      </c>
    </row>
    <row r="148" spans="1:8" x14ac:dyDescent="0.25">
      <c r="A148" s="17"/>
      <c r="B148" s="18"/>
      <c r="C148" s="98"/>
      <c r="D148" s="165"/>
      <c r="E148" s="122"/>
      <c r="F148" s="207"/>
      <c r="G148" s="117"/>
      <c r="H148" s="113"/>
    </row>
    <row r="149" spans="1:8" x14ac:dyDescent="0.25">
      <c r="B149" s="22"/>
      <c r="C149" s="94"/>
      <c r="D149" s="159"/>
      <c r="E149" s="106"/>
      <c r="F149" s="142"/>
      <c r="G149" s="118"/>
      <c r="H149" s="114"/>
    </row>
    <row r="150" spans="1:8" x14ac:dyDescent="0.25">
      <c r="B150" s="22"/>
      <c r="C150" s="94"/>
      <c r="D150" s="159"/>
      <c r="E150" s="106"/>
      <c r="F150" s="142"/>
      <c r="G150" s="118"/>
      <c r="H150" s="114"/>
    </row>
    <row r="151" spans="1:8" x14ac:dyDescent="0.25">
      <c r="A151" s="2" t="s">
        <v>180</v>
      </c>
      <c r="B151" s="23" t="s">
        <v>14</v>
      </c>
      <c r="C151" s="94"/>
      <c r="D151" s="159"/>
      <c r="E151" s="106"/>
      <c r="F151" s="142"/>
      <c r="G151" s="115"/>
      <c r="H151" s="115"/>
    </row>
    <row r="152" spans="1:8" x14ac:dyDescent="0.25">
      <c r="B152" s="24"/>
      <c r="C152" s="94"/>
      <c r="D152" s="159"/>
      <c r="E152" s="106"/>
      <c r="F152" s="142"/>
      <c r="G152" s="115"/>
      <c r="H152" s="115"/>
    </row>
    <row r="153" spans="1:8" x14ac:dyDescent="0.25">
      <c r="B153" s="25" t="s">
        <v>15</v>
      </c>
      <c r="C153" s="94"/>
      <c r="D153" s="159"/>
      <c r="E153" s="106"/>
      <c r="F153" s="142"/>
      <c r="G153" s="115"/>
      <c r="H153" s="115"/>
    </row>
    <row r="154" spans="1:8" x14ac:dyDescent="0.25">
      <c r="B154" s="24"/>
      <c r="C154" s="94"/>
      <c r="D154" s="159"/>
      <c r="E154" s="106"/>
      <c r="F154" s="142"/>
      <c r="G154" s="115"/>
      <c r="H154" s="115"/>
    </row>
    <row r="155" spans="1:8" ht="29.25" x14ac:dyDescent="0.25">
      <c r="B155" s="26" t="s">
        <v>16</v>
      </c>
      <c r="C155" s="94"/>
      <c r="D155" s="159"/>
      <c r="E155" s="106"/>
      <c r="F155" s="142"/>
      <c r="G155" s="115"/>
      <c r="H155" s="115"/>
    </row>
    <row r="156" spans="1:8" x14ac:dyDescent="0.25">
      <c r="B156" s="24"/>
      <c r="C156" s="94"/>
      <c r="D156" s="159"/>
      <c r="E156" s="106"/>
      <c r="F156" s="142"/>
      <c r="G156" s="115"/>
      <c r="H156" s="115"/>
    </row>
    <row r="157" spans="1:8" x14ac:dyDescent="0.25">
      <c r="B157" s="27" t="s">
        <v>17</v>
      </c>
      <c r="C157" s="94"/>
      <c r="D157" s="159"/>
      <c r="E157" s="106"/>
      <c r="F157" s="142"/>
      <c r="G157" s="115"/>
      <c r="H157" s="115"/>
    </row>
    <row r="158" spans="1:8" x14ac:dyDescent="0.25">
      <c r="B158" s="24"/>
      <c r="C158" s="94"/>
      <c r="D158" s="159"/>
      <c r="E158" s="106"/>
      <c r="F158" s="142"/>
      <c r="G158" s="115"/>
      <c r="H158" s="115"/>
    </row>
    <row r="159" spans="1:8" ht="29.25" x14ac:dyDescent="0.25">
      <c r="B159" s="28" t="s">
        <v>18</v>
      </c>
      <c r="C159" s="94"/>
      <c r="D159" s="159"/>
      <c r="E159" s="106"/>
      <c r="F159" s="142"/>
      <c r="G159" s="115"/>
      <c r="H159" s="115"/>
    </row>
    <row r="160" spans="1:8" x14ac:dyDescent="0.25">
      <c r="B160" s="28" t="s">
        <v>19</v>
      </c>
      <c r="C160" s="94"/>
      <c r="D160" s="159"/>
      <c r="E160" s="106"/>
      <c r="F160" s="142"/>
      <c r="G160" s="115"/>
      <c r="H160" s="115"/>
    </row>
    <row r="161" spans="2:8" ht="72" x14ac:dyDescent="0.25">
      <c r="B161" s="28" t="s">
        <v>20</v>
      </c>
      <c r="C161" s="94"/>
      <c r="D161" s="159"/>
      <c r="E161" s="106"/>
      <c r="F161" s="142"/>
      <c r="G161" s="115"/>
      <c r="H161" s="115"/>
    </row>
    <row r="162" spans="2:8" ht="43.5" x14ac:dyDescent="0.25">
      <c r="B162" s="28" t="s">
        <v>21</v>
      </c>
      <c r="C162" s="94"/>
      <c r="D162" s="159"/>
      <c r="E162" s="106"/>
      <c r="F162" s="142"/>
      <c r="G162" s="115"/>
      <c r="H162" s="115"/>
    </row>
    <row r="163" spans="2:8" x14ac:dyDescent="0.25">
      <c r="B163" s="24"/>
      <c r="C163" s="94"/>
      <c r="D163" s="159"/>
      <c r="E163" s="106"/>
      <c r="F163" s="142"/>
      <c r="G163" s="115"/>
      <c r="H163" s="115"/>
    </row>
    <row r="164" spans="2:8" x14ac:dyDescent="0.25">
      <c r="B164" s="23" t="s">
        <v>22</v>
      </c>
      <c r="C164" s="94"/>
      <c r="D164" s="159"/>
      <c r="E164" s="106"/>
      <c r="F164" s="142"/>
      <c r="G164" s="115"/>
      <c r="H164" s="115"/>
    </row>
    <row r="165" spans="2:8" x14ac:dyDescent="0.25">
      <c r="B165" s="24"/>
      <c r="C165" s="94"/>
      <c r="D165" s="159"/>
      <c r="E165" s="106"/>
      <c r="F165" s="142"/>
      <c r="G165" s="115"/>
      <c r="H165" s="115"/>
    </row>
    <row r="166" spans="2:8" ht="43.5" x14ac:dyDescent="0.25">
      <c r="B166" s="28" t="s">
        <v>23</v>
      </c>
      <c r="C166" s="94"/>
      <c r="D166" s="159"/>
      <c r="E166" s="106"/>
      <c r="F166" s="142"/>
      <c r="G166" s="115"/>
      <c r="H166" s="115"/>
    </row>
    <row r="167" spans="2:8" x14ac:dyDescent="0.25">
      <c r="B167" s="28" t="s">
        <v>19</v>
      </c>
      <c r="C167" s="94"/>
      <c r="D167" s="159"/>
      <c r="E167" s="106"/>
      <c r="F167" s="142"/>
      <c r="G167" s="115"/>
      <c r="H167" s="115"/>
    </row>
    <row r="168" spans="2:8" ht="86.25" x14ac:dyDescent="0.25">
      <c r="B168" s="26" t="s">
        <v>24</v>
      </c>
      <c r="C168" s="94"/>
      <c r="D168" s="159"/>
      <c r="E168" s="106"/>
      <c r="F168" s="142"/>
      <c r="G168" s="115"/>
      <c r="H168" s="115"/>
    </row>
    <row r="169" spans="2:8" x14ac:dyDescent="0.25">
      <c r="B169" s="16"/>
      <c r="C169" s="94"/>
      <c r="D169" s="159"/>
      <c r="E169" s="106"/>
      <c r="F169" s="142"/>
      <c r="G169" s="115"/>
      <c r="H169" s="115"/>
    </row>
    <row r="170" spans="2:8" x14ac:dyDescent="0.25">
      <c r="B170" s="29" t="s">
        <v>25</v>
      </c>
      <c r="C170" s="3"/>
      <c r="D170" s="168"/>
      <c r="E170" s="126"/>
      <c r="F170" s="144"/>
      <c r="G170" s="114"/>
      <c r="H170" s="114"/>
    </row>
    <row r="171" spans="2:8" x14ac:dyDescent="0.25">
      <c r="B171" s="22"/>
      <c r="C171" s="3"/>
      <c r="D171" s="168"/>
      <c r="E171" s="126"/>
      <c r="F171" s="144"/>
      <c r="G171" s="114"/>
      <c r="H171" s="114"/>
    </row>
    <row r="172" spans="2:8" ht="57.75" x14ac:dyDescent="0.25">
      <c r="B172" s="30" t="s">
        <v>26</v>
      </c>
      <c r="C172" s="3"/>
      <c r="D172" s="168"/>
      <c r="E172" s="126"/>
      <c r="F172" s="144"/>
      <c r="G172" s="114"/>
      <c r="H172" s="114"/>
    </row>
    <row r="173" spans="2:8" x14ac:dyDescent="0.25">
      <c r="B173" s="30" t="s">
        <v>27</v>
      </c>
      <c r="C173" s="3"/>
      <c r="D173" s="168"/>
      <c r="E173" s="126"/>
      <c r="F173" s="144"/>
      <c r="G173" s="114"/>
      <c r="H173" s="114"/>
    </row>
    <row r="174" spans="2:8" ht="29.25" x14ac:dyDescent="0.25">
      <c r="B174" s="30" t="s">
        <v>28</v>
      </c>
      <c r="C174" s="3"/>
      <c r="D174" s="168"/>
      <c r="E174" s="126"/>
      <c r="F174" s="144"/>
      <c r="G174" s="114"/>
      <c r="H174" s="114"/>
    </row>
    <row r="175" spans="2:8" ht="43.5" x14ac:dyDescent="0.25">
      <c r="B175" s="30" t="s">
        <v>29</v>
      </c>
      <c r="C175" s="3"/>
      <c r="D175" s="168"/>
      <c r="E175" s="126"/>
      <c r="F175" s="144"/>
      <c r="G175" s="114"/>
      <c r="H175" s="114"/>
    </row>
    <row r="176" spans="2:8" ht="29.25" x14ac:dyDescent="0.25">
      <c r="B176" s="30" t="s">
        <v>30</v>
      </c>
      <c r="C176" s="3"/>
      <c r="D176" s="168"/>
      <c r="E176" s="126"/>
      <c r="F176" s="144"/>
      <c r="G176" s="114"/>
      <c r="H176" s="114"/>
    </row>
    <row r="177" spans="2:8" x14ac:dyDescent="0.25">
      <c r="B177" s="16"/>
      <c r="C177" s="94"/>
      <c r="D177" s="159"/>
      <c r="E177" s="106"/>
      <c r="F177" s="142"/>
      <c r="G177" s="115"/>
      <c r="H177" s="115"/>
    </row>
    <row r="179" spans="2:8" x14ac:dyDescent="0.25">
      <c r="B179" s="5" t="s">
        <v>217</v>
      </c>
    </row>
    <row r="181" spans="2:8" x14ac:dyDescent="0.25">
      <c r="B181" s="7" t="s">
        <v>31</v>
      </c>
    </row>
    <row r="183" spans="2:8" ht="28.5" x14ac:dyDescent="0.25">
      <c r="B183" s="7" t="s">
        <v>32</v>
      </c>
    </row>
    <row r="185" spans="2:8" ht="85.5" x14ac:dyDescent="0.25">
      <c r="B185" s="7" t="s">
        <v>33</v>
      </c>
    </row>
    <row r="187" spans="2:8" ht="71.25" x14ac:dyDescent="0.25">
      <c r="B187" s="22" t="s">
        <v>100</v>
      </c>
    </row>
    <row r="188" spans="2:8" x14ac:dyDescent="0.25">
      <c r="B188" s="20"/>
    </row>
    <row r="189" spans="2:8" ht="75" x14ac:dyDescent="0.25">
      <c r="B189" s="16" t="s">
        <v>101</v>
      </c>
    </row>
    <row r="190" spans="2:8" x14ac:dyDescent="0.25">
      <c r="B190" s="31"/>
    </row>
    <row r="191" spans="2:8" ht="45" x14ac:dyDescent="0.25">
      <c r="B191" s="16" t="s">
        <v>34</v>
      </c>
    </row>
    <row r="192" spans="2:8" x14ac:dyDescent="0.25">
      <c r="B192" s="29"/>
    </row>
    <row r="193" spans="2:8" ht="28.5" x14ac:dyDescent="0.25">
      <c r="B193" s="7" t="s">
        <v>35</v>
      </c>
    </row>
    <row r="195" spans="2:8" x14ac:dyDescent="0.25">
      <c r="B195" s="7" t="s">
        <v>36</v>
      </c>
    </row>
    <row r="196" spans="2:8" x14ac:dyDescent="0.25">
      <c r="B196" s="21" t="s">
        <v>2</v>
      </c>
      <c r="C196" s="99"/>
      <c r="D196" s="238">
        <v>103.56</v>
      </c>
      <c r="E196" s="123"/>
      <c r="F196" s="208"/>
      <c r="G196" s="124"/>
      <c r="H196" s="113">
        <f>D196*F196</f>
        <v>0</v>
      </c>
    </row>
    <row r="197" spans="2:8" x14ac:dyDescent="0.25">
      <c r="B197" s="10"/>
      <c r="F197" s="142"/>
      <c r="H197" s="114"/>
    </row>
    <row r="198" spans="2:8" x14ac:dyDescent="0.25">
      <c r="B198" s="5" t="s">
        <v>238</v>
      </c>
    </row>
    <row r="200" spans="2:8" ht="42.75" x14ac:dyDescent="0.25">
      <c r="B200" s="7" t="s">
        <v>37</v>
      </c>
    </row>
    <row r="202" spans="2:8" ht="28.5" x14ac:dyDescent="0.25">
      <c r="B202" s="7" t="s">
        <v>38</v>
      </c>
    </row>
    <row r="204" spans="2:8" x14ac:dyDescent="0.25">
      <c r="B204" s="7" t="s">
        <v>36</v>
      </c>
    </row>
    <row r="205" spans="2:8" ht="16.5" x14ac:dyDescent="0.25">
      <c r="B205" s="10" t="s">
        <v>13</v>
      </c>
      <c r="C205" s="99"/>
      <c r="D205" s="238">
        <v>3.11</v>
      </c>
      <c r="E205" s="123"/>
      <c r="F205" s="208"/>
      <c r="G205" s="124"/>
      <c r="H205" s="113">
        <f>D205*F205</f>
        <v>0</v>
      </c>
    </row>
    <row r="206" spans="2:8" x14ac:dyDescent="0.25">
      <c r="B206" s="10"/>
      <c r="F206" s="142"/>
      <c r="H206" s="114"/>
    </row>
    <row r="207" spans="2:8" x14ac:dyDescent="0.25">
      <c r="B207" s="5" t="s">
        <v>359</v>
      </c>
      <c r="F207" s="142"/>
      <c r="H207" s="114"/>
    </row>
    <row r="208" spans="2:8" x14ac:dyDescent="0.25">
      <c r="B208" s="10"/>
      <c r="F208" s="142"/>
      <c r="H208" s="114"/>
    </row>
    <row r="209" spans="2:8" ht="42.75" x14ac:dyDescent="0.25">
      <c r="B209" s="7" t="s">
        <v>361</v>
      </c>
      <c r="F209" s="142"/>
      <c r="H209" s="114"/>
    </row>
    <row r="210" spans="2:8" x14ac:dyDescent="0.25">
      <c r="F210" s="142"/>
      <c r="H210" s="114"/>
    </row>
    <row r="211" spans="2:8" x14ac:dyDescent="0.25">
      <c r="B211" s="7" t="s">
        <v>36</v>
      </c>
    </row>
    <row r="213" spans="2:8" x14ac:dyDescent="0.25">
      <c r="B213" s="7" t="s">
        <v>360</v>
      </c>
      <c r="D213" s="239"/>
      <c r="F213" s="142"/>
      <c r="H213" s="114"/>
    </row>
    <row r="214" spans="2:8" ht="16.5" x14ac:dyDescent="0.25">
      <c r="B214" s="10" t="s">
        <v>13</v>
      </c>
      <c r="D214" s="229">
        <v>3</v>
      </c>
      <c r="F214" s="208"/>
      <c r="H214" s="113">
        <f>F214*D214</f>
        <v>0</v>
      </c>
    </row>
    <row r="215" spans="2:8" x14ac:dyDescent="0.25">
      <c r="B215" s="10"/>
      <c r="F215" s="142"/>
      <c r="H215" s="114"/>
    </row>
    <row r="216" spans="2:8" x14ac:dyDescent="0.25">
      <c r="B216" s="5" t="s">
        <v>219</v>
      </c>
    </row>
    <row r="217" spans="2:8" x14ac:dyDescent="0.25">
      <c r="B217" s="5"/>
    </row>
    <row r="218" spans="2:8" ht="28.5" x14ac:dyDescent="0.25">
      <c r="B218" s="7" t="s">
        <v>102</v>
      </c>
    </row>
    <row r="220" spans="2:8" ht="57" x14ac:dyDescent="0.25">
      <c r="B220" s="7" t="s">
        <v>134</v>
      </c>
    </row>
    <row r="222" spans="2:8" ht="28.5" x14ac:dyDescent="0.25">
      <c r="B222" s="7" t="s">
        <v>117</v>
      </c>
      <c r="D222" s="239"/>
    </row>
    <row r="223" spans="2:8" ht="16.5" x14ac:dyDescent="0.25">
      <c r="B223" s="32" t="s">
        <v>39</v>
      </c>
      <c r="D223" s="239">
        <v>130.22999999999999</v>
      </c>
      <c r="F223" s="207"/>
      <c r="H223" s="113">
        <f>D223*F223</f>
        <v>0</v>
      </c>
    </row>
    <row r="224" spans="2:8" x14ac:dyDescent="0.25">
      <c r="B224" s="10"/>
      <c r="D224" s="239"/>
      <c r="F224" s="142"/>
      <c r="H224" s="114"/>
    </row>
    <row r="225" spans="1:8" x14ac:dyDescent="0.25">
      <c r="B225" s="5" t="s">
        <v>220</v>
      </c>
      <c r="D225" s="239"/>
    </row>
    <row r="226" spans="1:8" x14ac:dyDescent="0.25">
      <c r="D226" s="239"/>
    </row>
    <row r="227" spans="1:8" ht="57" x14ac:dyDescent="0.25">
      <c r="B227" s="22" t="s">
        <v>202</v>
      </c>
      <c r="D227" s="239"/>
    </row>
    <row r="228" spans="1:8" x14ac:dyDescent="0.25">
      <c r="D228" s="239"/>
    </row>
    <row r="229" spans="1:8" x14ac:dyDescent="0.25">
      <c r="B229" s="7" t="s">
        <v>41</v>
      </c>
      <c r="D229" s="239"/>
    </row>
    <row r="230" spans="1:8" x14ac:dyDescent="0.25">
      <c r="D230" s="239"/>
    </row>
    <row r="231" spans="1:8" x14ac:dyDescent="0.25">
      <c r="B231" s="7" t="s">
        <v>42</v>
      </c>
      <c r="D231" s="239"/>
    </row>
    <row r="232" spans="1:8" x14ac:dyDescent="0.25">
      <c r="B232" s="10" t="s">
        <v>43</v>
      </c>
      <c r="D232" s="240">
        <v>42.96</v>
      </c>
      <c r="F232" s="207"/>
      <c r="G232" s="127"/>
      <c r="H232" s="113">
        <f>D232*F232</f>
        <v>0</v>
      </c>
    </row>
    <row r="235" spans="1:8" x14ac:dyDescent="0.25">
      <c r="A235" s="14"/>
      <c r="B235" s="15"/>
      <c r="C235" s="97"/>
      <c r="D235" s="164"/>
      <c r="E235" s="119"/>
      <c r="F235" s="215"/>
      <c r="G235" s="120"/>
      <c r="H235" s="121"/>
    </row>
    <row r="236" spans="1:8" x14ac:dyDescent="0.25">
      <c r="A236" s="2" t="s">
        <v>180</v>
      </c>
      <c r="B236" s="36" t="s">
        <v>175</v>
      </c>
      <c r="C236" s="94"/>
      <c r="D236" s="159"/>
      <c r="E236" s="106"/>
      <c r="F236" s="142"/>
      <c r="G236" s="118"/>
      <c r="H236" s="113">
        <f>SUM(H189:H233)</f>
        <v>0</v>
      </c>
    </row>
    <row r="237" spans="1:8" x14ac:dyDescent="0.25">
      <c r="A237" s="17"/>
      <c r="B237" s="18"/>
      <c r="C237" s="98"/>
      <c r="D237" s="165"/>
      <c r="E237" s="122"/>
      <c r="F237" s="207"/>
      <c r="G237" s="117"/>
      <c r="H237" s="113"/>
    </row>
    <row r="238" spans="1:8" x14ac:dyDescent="0.25">
      <c r="B238" s="22"/>
      <c r="C238" s="94"/>
      <c r="D238" s="159"/>
      <c r="E238" s="106"/>
      <c r="F238" s="142"/>
      <c r="G238" s="118"/>
      <c r="H238" s="114"/>
    </row>
    <row r="239" spans="1:8" x14ac:dyDescent="0.25">
      <c r="A239" s="2" t="s">
        <v>188</v>
      </c>
      <c r="B239" s="5" t="s">
        <v>129</v>
      </c>
    </row>
    <row r="241" spans="1:8" x14ac:dyDescent="0.25">
      <c r="B241" s="5" t="s">
        <v>103</v>
      </c>
    </row>
    <row r="243" spans="1:8" ht="28.5" x14ac:dyDescent="0.25">
      <c r="B243" s="7" t="s">
        <v>44</v>
      </c>
    </row>
    <row r="244" spans="1:8" ht="28.5" x14ac:dyDescent="0.25">
      <c r="B244" s="7" t="s">
        <v>45</v>
      </c>
    </row>
    <row r="246" spans="1:8" x14ac:dyDescent="0.25">
      <c r="B246" s="7" t="s">
        <v>46</v>
      </c>
      <c r="D246" s="239"/>
    </row>
    <row r="247" spans="1:8" x14ac:dyDescent="0.25">
      <c r="B247" s="10" t="s">
        <v>47</v>
      </c>
      <c r="D247" s="229">
        <v>30</v>
      </c>
      <c r="F247" s="207"/>
      <c r="H247" s="113">
        <f>D247*F247</f>
        <v>0</v>
      </c>
    </row>
    <row r="249" spans="1:8" x14ac:dyDescent="0.25">
      <c r="B249" s="10"/>
      <c r="F249" s="142"/>
      <c r="G249" s="118"/>
      <c r="H249" s="114"/>
    </row>
    <row r="250" spans="1:8" x14ac:dyDescent="0.25">
      <c r="A250" s="14"/>
      <c r="B250" s="15"/>
      <c r="C250" s="97"/>
      <c r="D250" s="164"/>
      <c r="E250" s="119"/>
      <c r="F250" s="215"/>
      <c r="G250" s="120"/>
      <c r="H250" s="121"/>
    </row>
    <row r="251" spans="1:8" x14ac:dyDescent="0.25">
      <c r="A251" s="2" t="s">
        <v>181</v>
      </c>
      <c r="B251" s="36" t="s">
        <v>174</v>
      </c>
      <c r="C251" s="94"/>
      <c r="D251" s="159"/>
      <c r="E251" s="106"/>
      <c r="F251" s="142"/>
      <c r="G251" s="118"/>
      <c r="H251" s="113">
        <f>H247</f>
        <v>0</v>
      </c>
    </row>
    <row r="252" spans="1:8" x14ac:dyDescent="0.25">
      <c r="A252" s="17"/>
      <c r="B252" s="18"/>
      <c r="C252" s="98"/>
      <c r="D252" s="165"/>
      <c r="E252" s="122"/>
      <c r="F252" s="207"/>
      <c r="G252" s="117"/>
      <c r="H252" s="113"/>
    </row>
    <row r="253" spans="1:8" x14ac:dyDescent="0.25">
      <c r="B253" s="22"/>
      <c r="C253" s="94"/>
      <c r="D253" s="159"/>
      <c r="E253" s="106"/>
      <c r="F253" s="142"/>
      <c r="G253" s="118"/>
      <c r="H253" s="114"/>
    </row>
    <row r="254" spans="1:8" x14ac:dyDescent="0.25">
      <c r="B254" s="22"/>
      <c r="C254" s="94"/>
      <c r="D254" s="159"/>
      <c r="E254" s="106"/>
      <c r="F254" s="142"/>
      <c r="G254" s="118"/>
      <c r="H254" s="114"/>
    </row>
    <row r="255" spans="1:8" x14ac:dyDescent="0.25">
      <c r="A255" s="2" t="s">
        <v>182</v>
      </c>
      <c r="B255" s="39" t="s">
        <v>118</v>
      </c>
      <c r="C255" s="33"/>
      <c r="D255" s="163"/>
      <c r="E255" s="12"/>
      <c r="F255" s="214"/>
      <c r="G255" s="13"/>
      <c r="H255" s="116"/>
    </row>
    <row r="256" spans="1:8" x14ac:dyDescent="0.25">
      <c r="B256" s="22"/>
      <c r="C256" s="94"/>
      <c r="D256" s="159"/>
      <c r="E256" s="106"/>
      <c r="F256" s="142"/>
      <c r="G256" s="118"/>
      <c r="H256" s="114"/>
    </row>
    <row r="257" spans="1:8" ht="30" x14ac:dyDescent="0.25">
      <c r="B257" s="29" t="s">
        <v>119</v>
      </c>
      <c r="C257" s="6"/>
      <c r="D257" s="161"/>
      <c r="E257" s="84"/>
      <c r="F257" s="144"/>
      <c r="G257" s="112"/>
      <c r="H257" s="114"/>
    </row>
    <row r="258" spans="1:8" x14ac:dyDescent="0.25">
      <c r="B258" s="30"/>
      <c r="C258" s="6"/>
      <c r="D258" s="161"/>
      <c r="E258" s="84"/>
      <c r="F258" s="144"/>
      <c r="G258" s="112"/>
      <c r="H258" s="114"/>
    </row>
    <row r="259" spans="1:8" ht="29.25" x14ac:dyDescent="0.25">
      <c r="B259" s="30" t="s">
        <v>120</v>
      </c>
      <c r="C259" s="6"/>
      <c r="D259" s="161"/>
      <c r="E259" s="84"/>
      <c r="F259" s="144"/>
      <c r="G259" s="112"/>
      <c r="H259" s="114"/>
    </row>
    <row r="260" spans="1:8" x14ac:dyDescent="0.25">
      <c r="B260" s="30"/>
      <c r="C260" s="6"/>
      <c r="D260" s="161"/>
      <c r="E260" s="84"/>
      <c r="F260" s="144"/>
      <c r="G260" s="112"/>
      <c r="H260" s="114"/>
    </row>
    <row r="261" spans="1:8" ht="57.75" x14ac:dyDescent="0.25">
      <c r="B261" s="30" t="s">
        <v>135</v>
      </c>
      <c r="C261" s="6"/>
      <c r="D261" s="161"/>
      <c r="E261" s="84"/>
      <c r="F261" s="144"/>
      <c r="G261" s="112"/>
      <c r="H261" s="114"/>
    </row>
    <row r="262" spans="1:8" x14ac:dyDescent="0.25">
      <c r="A262" s="34"/>
      <c r="B262" s="30"/>
      <c r="C262" s="6"/>
      <c r="D262" s="161"/>
      <c r="E262" s="84"/>
      <c r="F262" s="144"/>
      <c r="G262" s="112"/>
      <c r="H262" s="114"/>
    </row>
    <row r="263" spans="1:8" ht="29.25" x14ac:dyDescent="0.25">
      <c r="A263" s="34"/>
      <c r="B263" s="30" t="s">
        <v>133</v>
      </c>
      <c r="C263" s="6"/>
      <c r="D263" s="161"/>
      <c r="E263" s="84"/>
      <c r="F263" s="144"/>
      <c r="G263" s="112"/>
      <c r="H263" s="114"/>
    </row>
    <row r="264" spans="1:8" x14ac:dyDescent="0.25">
      <c r="B264" s="30"/>
      <c r="C264" s="6"/>
      <c r="D264" s="161"/>
      <c r="E264" s="84"/>
      <c r="F264" s="144"/>
      <c r="G264" s="112"/>
      <c r="H264" s="114"/>
    </row>
    <row r="265" spans="1:8" ht="43.5" x14ac:dyDescent="0.25">
      <c r="A265" s="34"/>
      <c r="B265" s="30" t="s">
        <v>121</v>
      </c>
      <c r="C265" s="6"/>
      <c r="D265" s="161"/>
      <c r="E265" s="84"/>
      <c r="F265" s="144"/>
      <c r="G265" s="112"/>
      <c r="H265" s="114"/>
    </row>
    <row r="266" spans="1:8" x14ac:dyDescent="0.25">
      <c r="A266" s="34"/>
      <c r="B266" s="30"/>
      <c r="C266" s="6"/>
      <c r="D266" s="161"/>
      <c r="E266" s="84"/>
      <c r="F266" s="144"/>
      <c r="G266" s="112"/>
      <c r="H266" s="114"/>
    </row>
    <row r="267" spans="1:8" ht="17.25" x14ac:dyDescent="0.25">
      <c r="A267" s="34"/>
      <c r="B267" s="30" t="s">
        <v>40</v>
      </c>
      <c r="C267" s="6"/>
      <c r="D267" s="161"/>
      <c r="E267" s="84"/>
      <c r="F267" s="144"/>
      <c r="G267" s="112"/>
      <c r="H267" s="114"/>
    </row>
    <row r="268" spans="1:8" ht="16.5" x14ac:dyDescent="0.25">
      <c r="B268" s="10" t="s">
        <v>13</v>
      </c>
      <c r="D268" s="239">
        <v>6.47</v>
      </c>
      <c r="F268" s="207"/>
      <c r="H268" s="113">
        <f>D268*F268</f>
        <v>0</v>
      </c>
    </row>
    <row r="269" spans="1:8" x14ac:dyDescent="0.25">
      <c r="B269" s="22"/>
      <c r="C269" s="94"/>
      <c r="D269" s="159"/>
      <c r="E269" s="106"/>
      <c r="F269" s="142"/>
      <c r="G269" s="118"/>
      <c r="H269" s="114"/>
    </row>
    <row r="270" spans="1:8" ht="45" x14ac:dyDescent="0.25">
      <c r="B270" s="27" t="s">
        <v>122</v>
      </c>
      <c r="F270" s="142"/>
      <c r="H270" s="114"/>
    </row>
    <row r="271" spans="1:8" x14ac:dyDescent="0.25">
      <c r="A271" s="34"/>
      <c r="B271" s="10"/>
      <c r="F271" s="142"/>
      <c r="H271" s="114"/>
    </row>
    <row r="272" spans="1:8" ht="72" x14ac:dyDescent="0.25">
      <c r="B272" s="35" t="s">
        <v>123</v>
      </c>
      <c r="C272" s="6"/>
      <c r="D272" s="161"/>
      <c r="E272" s="84"/>
      <c r="F272" s="144"/>
      <c r="G272" s="112"/>
      <c r="H272" s="114"/>
    </row>
    <row r="273" spans="1:9" x14ac:dyDescent="0.25">
      <c r="B273" s="35"/>
      <c r="C273" s="6"/>
      <c r="D273" s="161"/>
      <c r="E273" s="84"/>
      <c r="F273" s="144"/>
      <c r="G273" s="112"/>
      <c r="H273" s="114"/>
    </row>
    <row r="274" spans="1:9" ht="29.25" x14ac:dyDescent="0.25">
      <c r="B274" s="35" t="s">
        <v>124</v>
      </c>
      <c r="C274" s="6"/>
      <c r="D274" s="161"/>
      <c r="E274" s="84"/>
      <c r="F274" s="144"/>
      <c r="G274" s="112"/>
      <c r="H274" s="114"/>
    </row>
    <row r="275" spans="1:9" x14ac:dyDescent="0.25">
      <c r="B275" s="35"/>
      <c r="C275" s="6"/>
      <c r="D275" s="161"/>
      <c r="E275" s="84"/>
      <c r="F275" s="144"/>
      <c r="G275" s="112"/>
      <c r="H275" s="114"/>
    </row>
    <row r="276" spans="1:9" ht="17.25" x14ac:dyDescent="0.25">
      <c r="A276" s="34"/>
      <c r="B276" s="30" t="s">
        <v>125</v>
      </c>
      <c r="C276" s="6"/>
      <c r="D276" s="161"/>
      <c r="E276" s="84"/>
      <c r="F276" s="144"/>
      <c r="G276" s="112"/>
      <c r="H276" s="114"/>
    </row>
    <row r="277" spans="1:9" ht="16.5" x14ac:dyDescent="0.25">
      <c r="B277" s="10" t="s">
        <v>13</v>
      </c>
      <c r="D277" s="239">
        <v>25.89</v>
      </c>
      <c r="F277" s="207"/>
      <c r="H277" s="113">
        <f>D277*F277</f>
        <v>0</v>
      </c>
    </row>
    <row r="278" spans="1:9" x14ac:dyDescent="0.25">
      <c r="B278" s="30"/>
      <c r="C278" s="6"/>
      <c r="D278" s="161"/>
      <c r="E278" s="84"/>
      <c r="F278" s="144"/>
      <c r="G278" s="112"/>
      <c r="H278" s="114"/>
    </row>
    <row r="279" spans="1:9" ht="45" x14ac:dyDescent="0.25">
      <c r="B279" s="152" t="s">
        <v>244</v>
      </c>
      <c r="C279" s="91"/>
      <c r="D279" s="167"/>
      <c r="E279" s="84"/>
      <c r="F279" s="144"/>
      <c r="G279" s="112"/>
      <c r="H279" s="114"/>
    </row>
    <row r="280" spans="1:9" x14ac:dyDescent="0.25">
      <c r="B280" s="152"/>
      <c r="C280" s="91"/>
      <c r="D280" s="167"/>
      <c r="E280" s="84"/>
      <c r="F280" s="144"/>
      <c r="G280" s="112"/>
      <c r="H280" s="114"/>
    </row>
    <row r="281" spans="1:9" ht="128.25" x14ac:dyDescent="0.25">
      <c r="B281" s="7" t="s">
        <v>224</v>
      </c>
      <c r="C281" s="91"/>
      <c r="D281" s="167"/>
      <c r="E281" s="84"/>
      <c r="F281" s="144"/>
      <c r="G281" s="112"/>
      <c r="H281" s="114"/>
    </row>
    <row r="282" spans="1:9" x14ac:dyDescent="0.25">
      <c r="B282" s="35"/>
      <c r="C282" s="91"/>
      <c r="D282" s="167"/>
      <c r="E282" s="84"/>
      <c r="F282" s="144"/>
      <c r="G282" s="112"/>
      <c r="H282" s="114"/>
    </row>
    <row r="283" spans="1:9" ht="29.25" x14ac:dyDescent="0.25">
      <c r="B283" s="35" t="s">
        <v>124</v>
      </c>
      <c r="C283" s="91"/>
      <c r="D283" s="167"/>
      <c r="E283" s="84"/>
      <c r="F283" s="144"/>
      <c r="G283" s="112"/>
      <c r="H283" s="114"/>
    </row>
    <row r="284" spans="1:9" x14ac:dyDescent="0.25">
      <c r="B284" s="35"/>
      <c r="C284" s="99"/>
      <c r="D284" s="166"/>
      <c r="F284" s="142"/>
      <c r="H284" s="114"/>
    </row>
    <row r="285" spans="1:9" x14ac:dyDescent="0.25">
      <c r="A285" s="34"/>
      <c r="B285" s="7" t="s">
        <v>108</v>
      </c>
      <c r="C285" s="91"/>
      <c r="D285" s="167"/>
      <c r="E285" s="84"/>
      <c r="F285" s="144"/>
      <c r="G285" s="112"/>
      <c r="H285" s="114"/>
    </row>
    <row r="286" spans="1:9" ht="16.5" x14ac:dyDescent="0.25">
      <c r="B286" s="21" t="s">
        <v>13</v>
      </c>
      <c r="C286" s="99"/>
      <c r="D286" s="240">
        <v>10.6</v>
      </c>
      <c r="E286" s="123"/>
      <c r="F286" s="208"/>
      <c r="G286" s="124"/>
      <c r="H286" s="156">
        <f>D286*F286</f>
        <v>0</v>
      </c>
      <c r="I286" s="251"/>
    </row>
    <row r="287" spans="1:9" x14ac:dyDescent="0.25">
      <c r="B287" s="21"/>
      <c r="C287" s="99"/>
      <c r="D287" s="166"/>
      <c r="E287" s="123"/>
      <c r="F287" s="217"/>
      <c r="G287" s="124"/>
      <c r="H287" s="125"/>
      <c r="I287" s="251"/>
    </row>
    <row r="288" spans="1:9" ht="30" x14ac:dyDescent="0.25">
      <c r="B288" s="152" t="s">
        <v>203</v>
      </c>
      <c r="C288" s="91"/>
      <c r="D288" s="167"/>
      <c r="E288" s="258"/>
      <c r="F288" s="254"/>
      <c r="G288" s="259"/>
      <c r="H288" s="125"/>
      <c r="I288" s="251"/>
    </row>
    <row r="289" spans="1:9" x14ac:dyDescent="0.25">
      <c r="B289" s="152"/>
      <c r="C289" s="91"/>
      <c r="D289" s="167"/>
      <c r="E289" s="258"/>
      <c r="F289" s="254"/>
      <c r="G289" s="259"/>
      <c r="H289" s="125"/>
      <c r="I289" s="251"/>
    </row>
    <row r="290" spans="1:9" ht="85.5" x14ac:dyDescent="0.25">
      <c r="B290" s="7" t="s">
        <v>204</v>
      </c>
      <c r="C290" s="91"/>
      <c r="D290" s="167"/>
      <c r="E290" s="84"/>
      <c r="F290" s="144"/>
      <c r="G290" s="112"/>
      <c r="H290" s="114"/>
    </row>
    <row r="291" spans="1:9" x14ac:dyDescent="0.25">
      <c r="B291" s="35"/>
      <c r="C291" s="91"/>
      <c r="D291" s="167"/>
      <c r="E291" s="84"/>
      <c r="F291" s="144"/>
      <c r="G291" s="112"/>
      <c r="H291" s="114"/>
    </row>
    <row r="292" spans="1:9" ht="29.25" x14ac:dyDescent="0.25">
      <c r="B292" s="35" t="s">
        <v>124</v>
      </c>
      <c r="C292" s="91"/>
      <c r="D292" s="167"/>
      <c r="E292" s="84"/>
      <c r="F292" s="144"/>
      <c r="G292" s="112"/>
      <c r="H292" s="114"/>
    </row>
    <row r="293" spans="1:9" x14ac:dyDescent="0.25">
      <c r="B293" s="35"/>
      <c r="C293" s="99"/>
      <c r="D293" s="166"/>
      <c r="F293" s="142"/>
      <c r="H293" s="114"/>
    </row>
    <row r="294" spans="1:9" x14ac:dyDescent="0.25">
      <c r="A294" s="34"/>
      <c r="B294" s="7" t="s">
        <v>108</v>
      </c>
      <c r="C294" s="91"/>
      <c r="D294" s="167"/>
      <c r="E294" s="84"/>
      <c r="F294" s="144"/>
      <c r="G294" s="112"/>
      <c r="H294" s="114"/>
    </row>
    <row r="295" spans="1:9" ht="16.5" x14ac:dyDescent="0.25">
      <c r="B295" s="21" t="s">
        <v>13</v>
      </c>
      <c r="C295" s="99"/>
      <c r="D295" s="240">
        <v>70.31</v>
      </c>
      <c r="F295" s="208"/>
      <c r="H295" s="113">
        <f>D295*F295</f>
        <v>0</v>
      </c>
    </row>
    <row r="296" spans="1:9" x14ac:dyDescent="0.25">
      <c r="B296" s="21"/>
      <c r="C296" s="99"/>
      <c r="D296" s="166"/>
      <c r="F296" s="217"/>
      <c r="H296" s="114"/>
    </row>
    <row r="297" spans="1:9" x14ac:dyDescent="0.25">
      <c r="A297" s="34"/>
      <c r="B297" s="10"/>
      <c r="F297" s="142"/>
      <c r="H297" s="114"/>
    </row>
    <row r="298" spans="1:9" x14ac:dyDescent="0.25">
      <c r="A298" s="14"/>
      <c r="B298" s="15"/>
      <c r="C298" s="97"/>
      <c r="D298" s="164"/>
      <c r="E298" s="119"/>
      <c r="F298" s="215"/>
      <c r="G298" s="120"/>
      <c r="H298" s="121"/>
    </row>
    <row r="299" spans="1:9" x14ac:dyDescent="0.25">
      <c r="A299" s="2" t="s">
        <v>182</v>
      </c>
      <c r="B299" s="36" t="s">
        <v>173</v>
      </c>
      <c r="C299" s="94"/>
      <c r="D299" s="159"/>
      <c r="E299" s="106"/>
      <c r="F299" s="142"/>
      <c r="G299" s="118"/>
      <c r="H299" s="113">
        <f>SUM(H255:H296)</f>
        <v>0</v>
      </c>
    </row>
    <row r="300" spans="1:9" x14ac:dyDescent="0.25">
      <c r="A300" s="17"/>
      <c r="B300" s="18"/>
      <c r="C300" s="98"/>
      <c r="D300" s="165"/>
      <c r="E300" s="122"/>
      <c r="F300" s="207"/>
      <c r="G300" s="117"/>
      <c r="H300" s="113"/>
    </row>
    <row r="301" spans="1:9" x14ac:dyDescent="0.25">
      <c r="B301" s="22"/>
      <c r="C301" s="94"/>
      <c r="D301" s="159"/>
      <c r="E301" s="106"/>
      <c r="F301" s="142"/>
      <c r="G301" s="118"/>
      <c r="H301" s="114"/>
    </row>
    <row r="302" spans="1:9" x14ac:dyDescent="0.25">
      <c r="A302" s="2" t="s">
        <v>183</v>
      </c>
      <c r="B302" s="39" t="s">
        <v>126</v>
      </c>
      <c r="C302" s="33"/>
      <c r="D302" s="163"/>
      <c r="E302" s="12"/>
      <c r="F302" s="214"/>
      <c r="G302" s="13"/>
      <c r="H302" s="116"/>
    </row>
    <row r="303" spans="1:9" x14ac:dyDescent="0.25">
      <c r="B303" s="39"/>
      <c r="C303" s="33"/>
      <c r="D303" s="163"/>
      <c r="E303" s="12"/>
      <c r="F303" s="214"/>
      <c r="G303" s="13"/>
      <c r="H303" s="116"/>
    </row>
    <row r="304" spans="1:9" x14ac:dyDescent="0.25">
      <c r="A304" s="46"/>
      <c r="B304" s="256"/>
      <c r="C304" s="41"/>
      <c r="D304" s="169"/>
      <c r="E304" s="133"/>
      <c r="F304" s="142"/>
      <c r="G304" s="131"/>
      <c r="H304" s="114"/>
    </row>
    <row r="305" spans="1:8" ht="45" x14ac:dyDescent="0.25">
      <c r="A305" s="46"/>
      <c r="B305" s="27" t="s">
        <v>362</v>
      </c>
      <c r="C305" s="26"/>
      <c r="D305" s="230"/>
      <c r="E305" s="129"/>
      <c r="F305" s="218"/>
      <c r="G305" s="131"/>
      <c r="H305" s="132"/>
    </row>
    <row r="306" spans="1:8" x14ac:dyDescent="0.25">
      <c r="A306" s="46"/>
      <c r="B306" s="44"/>
      <c r="C306" s="26"/>
      <c r="D306" s="230"/>
      <c r="E306" s="129"/>
      <c r="F306" s="218"/>
      <c r="G306" s="131"/>
      <c r="H306" s="132"/>
    </row>
    <row r="307" spans="1:8" ht="30" x14ac:dyDescent="0.25">
      <c r="A307" s="46"/>
      <c r="B307" s="182" t="s">
        <v>319</v>
      </c>
      <c r="C307" s="41"/>
      <c r="D307" s="230"/>
      <c r="E307" s="133"/>
      <c r="F307" s="218"/>
      <c r="G307" s="131"/>
      <c r="H307" s="132"/>
    </row>
    <row r="308" spans="1:8" x14ac:dyDescent="0.25">
      <c r="A308" s="46"/>
      <c r="B308" s="41"/>
      <c r="C308" s="41"/>
      <c r="D308" s="230"/>
      <c r="E308" s="133"/>
      <c r="F308" s="218"/>
      <c r="G308" s="131"/>
      <c r="H308" s="132"/>
    </row>
    <row r="309" spans="1:8" ht="29.25" x14ac:dyDescent="0.25">
      <c r="A309" s="46"/>
      <c r="B309" s="41" t="s">
        <v>258</v>
      </c>
      <c r="C309" s="41"/>
      <c r="D309" s="230"/>
      <c r="E309" s="133"/>
      <c r="F309" s="218"/>
      <c r="G309" s="131"/>
      <c r="H309" s="132"/>
    </row>
    <row r="310" spans="1:8" x14ac:dyDescent="0.25">
      <c r="A310" s="46"/>
      <c r="B310" s="41"/>
      <c r="C310" s="41"/>
      <c r="D310" s="169"/>
      <c r="E310" s="133"/>
      <c r="F310" s="218"/>
      <c r="G310" s="131"/>
      <c r="H310" s="132"/>
    </row>
    <row r="311" spans="1:8" x14ac:dyDescent="0.25">
      <c r="A311" s="46"/>
      <c r="B311" s="48" t="s">
        <v>305</v>
      </c>
      <c r="C311" s="41"/>
      <c r="D311" s="169"/>
      <c r="E311" s="133"/>
      <c r="F311" s="218"/>
      <c r="G311" s="131"/>
      <c r="H311" s="132"/>
    </row>
    <row r="312" spans="1:8" x14ac:dyDescent="0.25">
      <c r="A312" s="46"/>
      <c r="B312" s="49" t="s">
        <v>48</v>
      </c>
      <c r="C312" s="41"/>
      <c r="D312" s="230">
        <v>0.2</v>
      </c>
      <c r="E312" s="133"/>
      <c r="F312" s="207"/>
      <c r="G312" s="131"/>
      <c r="H312" s="113">
        <f>D312*F312</f>
        <v>0</v>
      </c>
    </row>
    <row r="313" spans="1:8" x14ac:dyDescent="0.25">
      <c r="A313" s="46"/>
      <c r="B313" s="49"/>
      <c r="C313" s="41"/>
      <c r="D313" s="169"/>
      <c r="E313" s="133"/>
      <c r="F313" s="206"/>
      <c r="G313" s="131"/>
      <c r="H313" s="130"/>
    </row>
    <row r="314" spans="1:8" ht="29.25" x14ac:dyDescent="0.25">
      <c r="A314" s="46"/>
      <c r="B314" s="41" t="s">
        <v>259</v>
      </c>
      <c r="C314" s="41"/>
      <c r="D314" s="169"/>
      <c r="E314" s="133"/>
      <c r="F314" s="206"/>
      <c r="G314" s="131"/>
      <c r="H314" s="130"/>
    </row>
    <row r="315" spans="1:8" x14ac:dyDescent="0.25">
      <c r="A315" s="46"/>
      <c r="B315" s="49"/>
      <c r="C315" s="41"/>
      <c r="D315" s="169"/>
      <c r="E315" s="133"/>
      <c r="F315" s="206"/>
      <c r="G315" s="131"/>
      <c r="H315" s="130"/>
    </row>
    <row r="316" spans="1:8" x14ac:dyDescent="0.25">
      <c r="A316" s="46"/>
      <c r="B316" s="47" t="s">
        <v>239</v>
      </c>
      <c r="C316" s="41"/>
      <c r="D316" s="169"/>
      <c r="E316" s="133"/>
      <c r="F316" s="206"/>
      <c r="G316" s="131"/>
      <c r="H316" s="130"/>
    </row>
    <row r="317" spans="1:8" x14ac:dyDescent="0.25">
      <c r="A317" s="46"/>
      <c r="B317" s="47"/>
      <c r="C317" s="41"/>
      <c r="D317" s="230"/>
      <c r="E317" s="133"/>
      <c r="F317" s="206"/>
      <c r="G317" s="131"/>
      <c r="H317" s="130"/>
    </row>
    <row r="318" spans="1:8" x14ac:dyDescent="0.25">
      <c r="A318" s="46"/>
      <c r="B318" s="48" t="str">
        <f>B311</f>
        <v>kom 1</v>
      </c>
      <c r="C318" s="41"/>
      <c r="D318" s="230">
        <v>1</v>
      </c>
      <c r="E318" s="133"/>
      <c r="F318" s="207"/>
      <c r="G318" s="131"/>
      <c r="H318" s="113">
        <f>D318*F318</f>
        <v>0</v>
      </c>
    </row>
    <row r="319" spans="1:8" x14ac:dyDescent="0.25">
      <c r="A319" s="46"/>
      <c r="B319" s="49"/>
      <c r="C319" s="41"/>
      <c r="D319" s="230"/>
      <c r="E319" s="133"/>
      <c r="F319" s="206"/>
      <c r="G319" s="131"/>
      <c r="H319" s="130"/>
    </row>
    <row r="320" spans="1:8" x14ac:dyDescent="0.25">
      <c r="A320" s="46"/>
      <c r="B320" s="92" t="s">
        <v>260</v>
      </c>
      <c r="C320" s="41"/>
      <c r="D320" s="230"/>
      <c r="E320" s="133"/>
      <c r="F320" s="206"/>
      <c r="G320" s="131"/>
      <c r="H320" s="130"/>
    </row>
    <row r="321" spans="1:8" x14ac:dyDescent="0.25">
      <c r="A321" s="46"/>
      <c r="B321" s="49"/>
      <c r="C321" s="41"/>
      <c r="D321" s="169"/>
      <c r="E321" s="133"/>
      <c r="F321" s="206"/>
      <c r="G321" s="131"/>
      <c r="H321" s="130"/>
    </row>
    <row r="322" spans="1:8" ht="57.75" x14ac:dyDescent="0.25">
      <c r="A322" s="46"/>
      <c r="B322" s="47" t="s">
        <v>320</v>
      </c>
      <c r="C322" s="41"/>
      <c r="D322" s="169"/>
      <c r="E322" s="133"/>
      <c r="F322" s="206"/>
      <c r="G322" s="131"/>
      <c r="H322" s="130"/>
    </row>
    <row r="323" spans="1:8" x14ac:dyDescent="0.25">
      <c r="A323" s="46"/>
      <c r="B323" s="49"/>
      <c r="C323" s="41"/>
      <c r="D323" s="169"/>
      <c r="E323" s="133"/>
      <c r="F323" s="206"/>
      <c r="G323" s="131"/>
      <c r="H323" s="130"/>
    </row>
    <row r="324" spans="1:8" x14ac:dyDescent="0.25">
      <c r="A324" s="46"/>
      <c r="B324" s="47" t="s">
        <v>136</v>
      </c>
      <c r="C324" s="41"/>
      <c r="D324" s="169"/>
      <c r="E324" s="133"/>
      <c r="F324" s="206"/>
      <c r="G324" s="131"/>
      <c r="H324" s="130"/>
    </row>
    <row r="325" spans="1:8" x14ac:dyDescent="0.25">
      <c r="A325" s="46"/>
      <c r="B325" s="49" t="s">
        <v>49</v>
      </c>
      <c r="C325" s="41"/>
      <c r="D325" s="230">
        <v>2</v>
      </c>
      <c r="E325" s="133"/>
      <c r="F325" s="207"/>
      <c r="G325" s="131"/>
      <c r="H325" s="113">
        <f>D325*F325</f>
        <v>0</v>
      </c>
    </row>
    <row r="326" spans="1:8" x14ac:dyDescent="0.25">
      <c r="A326" s="46"/>
      <c r="B326" s="41" t="s">
        <v>137</v>
      </c>
      <c r="C326" s="41"/>
      <c r="D326" s="169"/>
      <c r="E326" s="133"/>
      <c r="F326" s="206"/>
      <c r="G326" s="131"/>
      <c r="H326" s="130"/>
    </row>
    <row r="327" spans="1:8" x14ac:dyDescent="0.25">
      <c r="A327" s="46"/>
      <c r="B327" s="49" t="s">
        <v>48</v>
      </c>
      <c r="C327" s="41"/>
      <c r="D327" s="230">
        <v>0.1</v>
      </c>
      <c r="E327" s="133"/>
      <c r="F327" s="207"/>
      <c r="G327" s="131"/>
      <c r="H327" s="113">
        <f>D327*F327</f>
        <v>0</v>
      </c>
    </row>
    <row r="328" spans="1:8" x14ac:dyDescent="0.25">
      <c r="A328" s="46"/>
      <c r="B328" s="41" t="s">
        <v>138</v>
      </c>
      <c r="C328" s="41"/>
      <c r="D328" s="169"/>
      <c r="E328" s="133"/>
      <c r="F328" s="206"/>
      <c r="G328" s="131"/>
      <c r="H328" s="130"/>
    </row>
    <row r="329" spans="1:8" x14ac:dyDescent="0.25">
      <c r="A329" s="46"/>
      <c r="B329" s="49" t="s">
        <v>48</v>
      </c>
      <c r="C329" s="41"/>
      <c r="D329" s="230">
        <v>0.8</v>
      </c>
      <c r="E329" s="133"/>
      <c r="F329" s="207"/>
      <c r="G329" s="131"/>
      <c r="H329" s="113">
        <f>D329*F329</f>
        <v>0</v>
      </c>
    </row>
    <row r="330" spans="1:8" x14ac:dyDescent="0.25">
      <c r="A330" s="46"/>
      <c r="B330" s="49"/>
      <c r="C330" s="41"/>
      <c r="D330" s="230"/>
      <c r="E330" s="133"/>
      <c r="F330" s="206"/>
      <c r="G330" s="131"/>
      <c r="H330" s="130"/>
    </row>
    <row r="331" spans="1:8" ht="29.25" x14ac:dyDescent="0.25">
      <c r="A331" s="46"/>
      <c r="B331" s="47" t="s">
        <v>139</v>
      </c>
      <c r="C331" s="41"/>
      <c r="D331" s="230"/>
      <c r="E331" s="133"/>
      <c r="F331" s="206"/>
      <c r="G331" s="131"/>
      <c r="H331" s="130"/>
    </row>
    <row r="332" spans="1:8" x14ac:dyDescent="0.25">
      <c r="A332" s="46"/>
      <c r="B332" s="49" t="s">
        <v>7</v>
      </c>
      <c r="C332" s="41"/>
      <c r="D332" s="230">
        <v>6</v>
      </c>
      <c r="E332" s="133"/>
      <c r="F332" s="207"/>
      <c r="G332" s="131"/>
      <c r="H332" s="113">
        <f>D332*F332</f>
        <v>0</v>
      </c>
    </row>
    <row r="333" spans="1:8" x14ac:dyDescent="0.25">
      <c r="A333" s="46"/>
      <c r="B333" s="49"/>
      <c r="C333" s="41"/>
      <c r="D333" s="230"/>
      <c r="E333" s="133"/>
      <c r="F333" s="142"/>
      <c r="G333" s="131"/>
      <c r="H333" s="114"/>
    </row>
    <row r="334" spans="1:8" x14ac:dyDescent="0.25">
      <c r="A334" s="46"/>
      <c r="B334" s="49"/>
      <c r="C334" s="41"/>
      <c r="D334" s="230"/>
      <c r="E334" s="133"/>
      <c r="F334" s="142"/>
      <c r="G334" s="131"/>
      <c r="H334" s="114"/>
    </row>
    <row r="335" spans="1:8" ht="45" x14ac:dyDescent="0.25">
      <c r="A335" s="46"/>
      <c r="B335" s="27" t="s">
        <v>363</v>
      </c>
      <c r="C335" s="26"/>
      <c r="D335" s="230"/>
      <c r="E335" s="129"/>
      <c r="F335" s="218"/>
      <c r="G335" s="131"/>
      <c r="H335" s="132"/>
    </row>
    <row r="336" spans="1:8" x14ac:dyDescent="0.25">
      <c r="A336" s="46"/>
      <c r="B336" s="44"/>
      <c r="C336" s="26"/>
      <c r="D336" s="230"/>
      <c r="E336" s="129"/>
      <c r="F336" s="218"/>
      <c r="G336" s="131"/>
      <c r="H336" s="132"/>
    </row>
    <row r="337" spans="1:8" ht="30" x14ac:dyDescent="0.25">
      <c r="A337" s="46"/>
      <c r="B337" s="182" t="s">
        <v>321</v>
      </c>
      <c r="C337" s="41"/>
      <c r="D337" s="230"/>
      <c r="E337" s="133"/>
      <c r="F337" s="218"/>
      <c r="G337" s="131"/>
      <c r="H337" s="132"/>
    </row>
    <row r="338" spans="1:8" x14ac:dyDescent="0.25">
      <c r="A338" s="46"/>
      <c r="B338" s="41"/>
      <c r="C338" s="41"/>
      <c r="D338" s="230"/>
      <c r="E338" s="133"/>
      <c r="F338" s="218"/>
      <c r="G338" s="131"/>
      <c r="H338" s="132"/>
    </row>
    <row r="339" spans="1:8" ht="28.5" x14ac:dyDescent="0.25">
      <c r="A339" s="46"/>
      <c r="B339" s="284" t="s">
        <v>364</v>
      </c>
      <c r="C339" s="41"/>
      <c r="D339" s="230"/>
      <c r="E339" s="133"/>
      <c r="F339" s="218"/>
      <c r="G339" s="131"/>
      <c r="H339" s="132"/>
    </row>
    <row r="340" spans="1:8" x14ac:dyDescent="0.25">
      <c r="A340" s="46"/>
      <c r="B340" s="41"/>
      <c r="C340" s="41"/>
      <c r="D340" s="230"/>
      <c r="E340" s="133"/>
      <c r="F340" s="218"/>
      <c r="G340" s="131"/>
      <c r="H340" s="132"/>
    </row>
    <row r="341" spans="1:8" x14ac:dyDescent="0.25">
      <c r="A341" s="46"/>
      <c r="B341" s="48" t="s">
        <v>305</v>
      </c>
      <c r="C341" s="41"/>
      <c r="D341" s="230"/>
      <c r="E341" s="133"/>
      <c r="F341" s="218"/>
      <c r="G341" s="131"/>
      <c r="H341" s="132"/>
    </row>
    <row r="342" spans="1:8" ht="17.25" x14ac:dyDescent="0.25">
      <c r="A342" s="46"/>
      <c r="B342" s="9" t="s">
        <v>13</v>
      </c>
      <c r="C342" s="41"/>
      <c r="D342" s="230">
        <v>0.1</v>
      </c>
      <c r="E342" s="133"/>
      <c r="F342" s="207"/>
      <c r="G342" s="131"/>
      <c r="H342" s="113">
        <f>D342*F342</f>
        <v>0</v>
      </c>
    </row>
    <row r="343" spans="1:8" x14ac:dyDescent="0.25">
      <c r="A343" s="46"/>
      <c r="B343" s="49"/>
      <c r="C343" s="41"/>
      <c r="D343" s="169"/>
      <c r="E343" s="133"/>
      <c r="G343" s="131"/>
    </row>
    <row r="344" spans="1:8" ht="57.75" x14ac:dyDescent="0.25">
      <c r="A344" s="46"/>
      <c r="B344" s="41" t="s">
        <v>365</v>
      </c>
      <c r="C344" s="41"/>
      <c r="D344" s="230"/>
      <c r="E344" s="133"/>
      <c r="F344" s="218"/>
      <c r="G344" s="131"/>
      <c r="H344" s="132"/>
    </row>
    <row r="345" spans="1:8" x14ac:dyDescent="0.25">
      <c r="A345" s="46"/>
      <c r="B345" s="41"/>
      <c r="C345" s="41"/>
      <c r="D345" s="230"/>
      <c r="E345" s="133"/>
      <c r="F345" s="218"/>
      <c r="G345" s="131"/>
      <c r="H345" s="132"/>
    </row>
    <row r="346" spans="1:8" x14ac:dyDescent="0.25">
      <c r="A346" s="46"/>
      <c r="B346" s="48" t="s">
        <v>305</v>
      </c>
      <c r="C346" s="41"/>
      <c r="D346" s="230"/>
      <c r="E346" s="133"/>
      <c r="F346" s="218"/>
      <c r="G346" s="131"/>
      <c r="H346" s="132"/>
    </row>
    <row r="347" spans="1:8" ht="17.25" x14ac:dyDescent="0.25">
      <c r="A347" s="46"/>
      <c r="B347" s="9" t="s">
        <v>13</v>
      </c>
      <c r="C347" s="41"/>
      <c r="D347" s="230">
        <v>0.1</v>
      </c>
      <c r="E347" s="133"/>
      <c r="F347" s="207"/>
      <c r="G347" s="131"/>
      <c r="H347" s="113">
        <f>D347*F347</f>
        <v>0</v>
      </c>
    </row>
    <row r="348" spans="1:8" x14ac:dyDescent="0.25">
      <c r="A348" s="46"/>
      <c r="B348" s="49"/>
      <c r="C348" s="41"/>
      <c r="D348" s="230"/>
      <c r="E348" s="133"/>
      <c r="F348" s="142"/>
      <c r="G348" s="131"/>
      <c r="H348" s="114"/>
    </row>
    <row r="349" spans="1:8" x14ac:dyDescent="0.25">
      <c r="A349" s="46"/>
      <c r="B349" s="49"/>
      <c r="C349" s="41"/>
      <c r="D349" s="230"/>
      <c r="E349" s="133"/>
      <c r="F349" s="142"/>
      <c r="G349" s="131"/>
      <c r="H349" s="114"/>
    </row>
    <row r="350" spans="1:8" x14ac:dyDescent="0.25">
      <c r="A350" s="46"/>
      <c r="B350" s="47" t="s">
        <v>366</v>
      </c>
      <c r="C350" s="41"/>
      <c r="D350" s="230"/>
      <c r="E350" s="133"/>
      <c r="F350" s="218"/>
      <c r="G350" s="131"/>
      <c r="H350" s="132"/>
    </row>
    <row r="351" spans="1:8" x14ac:dyDescent="0.25">
      <c r="A351" s="46"/>
      <c r="B351" s="49"/>
      <c r="C351" s="41"/>
      <c r="D351" s="230"/>
      <c r="E351" s="133"/>
      <c r="F351" s="218"/>
      <c r="G351" s="131"/>
      <c r="H351" s="132"/>
    </row>
    <row r="352" spans="1:8" ht="57.75" x14ac:dyDescent="0.25">
      <c r="A352" s="46"/>
      <c r="B352" s="47" t="s">
        <v>322</v>
      </c>
      <c r="C352" s="41"/>
      <c r="D352" s="230"/>
      <c r="E352" s="133"/>
      <c r="F352" s="218"/>
      <c r="G352" s="131"/>
      <c r="H352" s="132"/>
    </row>
    <row r="353" spans="1:8" x14ac:dyDescent="0.25">
      <c r="A353" s="46"/>
      <c r="B353" s="49"/>
      <c r="C353" s="41"/>
      <c r="D353" s="230"/>
      <c r="E353" s="133"/>
      <c r="F353" s="218"/>
      <c r="G353" s="131"/>
      <c r="H353" s="132"/>
    </row>
    <row r="354" spans="1:8" x14ac:dyDescent="0.25">
      <c r="A354" s="46"/>
      <c r="B354" s="47" t="s">
        <v>136</v>
      </c>
      <c r="C354" s="41"/>
      <c r="D354" s="230"/>
      <c r="E354" s="133"/>
      <c r="F354" s="218"/>
      <c r="G354" s="131"/>
      <c r="H354" s="132"/>
    </row>
    <row r="355" spans="1:8" ht="17.25" x14ac:dyDescent="0.25">
      <c r="A355" s="46"/>
      <c r="B355" s="9" t="s">
        <v>302</v>
      </c>
      <c r="C355" s="41"/>
      <c r="D355" s="230">
        <v>1</v>
      </c>
      <c r="E355" s="133"/>
      <c r="F355" s="207"/>
      <c r="G355" s="131"/>
      <c r="H355" s="113">
        <f>D355*F355</f>
        <v>0</v>
      </c>
    </row>
    <row r="356" spans="1:8" x14ac:dyDescent="0.25">
      <c r="A356" s="46"/>
      <c r="B356" s="41" t="s">
        <v>137</v>
      </c>
      <c r="C356" s="41"/>
      <c r="D356" s="230"/>
      <c r="E356" s="133"/>
      <c r="F356" s="218"/>
      <c r="G356" s="131"/>
      <c r="H356" s="132"/>
    </row>
    <row r="357" spans="1:8" ht="17.25" x14ac:dyDescent="0.25">
      <c r="A357" s="46"/>
      <c r="B357" s="9" t="s">
        <v>13</v>
      </c>
      <c r="C357" s="41"/>
      <c r="D357" s="230">
        <v>0.1</v>
      </c>
      <c r="E357" s="133"/>
      <c r="F357" s="207"/>
      <c r="G357" s="131"/>
      <c r="H357" s="113">
        <f>D357*F357</f>
        <v>0</v>
      </c>
    </row>
    <row r="358" spans="1:8" x14ac:dyDescent="0.25">
      <c r="A358" s="46"/>
      <c r="B358" s="41" t="s">
        <v>138</v>
      </c>
      <c r="C358" s="41"/>
      <c r="D358" s="230"/>
      <c r="E358" s="133"/>
      <c r="F358" s="218"/>
      <c r="G358" s="131"/>
      <c r="H358" s="132"/>
    </row>
    <row r="359" spans="1:8" ht="17.25" x14ac:dyDescent="0.25">
      <c r="A359" s="46"/>
      <c r="B359" s="9" t="s">
        <v>13</v>
      </c>
      <c r="C359" s="41"/>
      <c r="D359" s="230">
        <v>0.2</v>
      </c>
      <c r="E359" s="133"/>
      <c r="F359" s="207"/>
      <c r="G359" s="131"/>
      <c r="H359" s="113">
        <f>D359*F359</f>
        <v>0</v>
      </c>
    </row>
    <row r="360" spans="1:8" x14ac:dyDescent="0.25">
      <c r="A360" s="46"/>
      <c r="B360" s="49"/>
      <c r="C360" s="41"/>
      <c r="D360" s="230"/>
      <c r="E360" s="133"/>
      <c r="F360" s="218"/>
      <c r="G360" s="131"/>
      <c r="H360" s="132"/>
    </row>
    <row r="361" spans="1:8" ht="29.25" x14ac:dyDescent="0.25">
      <c r="A361" s="46"/>
      <c r="B361" s="47" t="s">
        <v>139</v>
      </c>
      <c r="C361" s="41"/>
      <c r="D361" s="230"/>
      <c r="E361" s="133"/>
      <c r="F361" s="218"/>
      <c r="G361" s="131"/>
      <c r="H361" s="132"/>
    </row>
    <row r="362" spans="1:8" x14ac:dyDescent="0.25">
      <c r="A362" s="46"/>
      <c r="B362" s="49" t="s">
        <v>7</v>
      </c>
      <c r="C362" s="41"/>
      <c r="D362" s="230">
        <v>4</v>
      </c>
      <c r="E362" s="133"/>
      <c r="F362" s="207"/>
      <c r="G362" s="131"/>
      <c r="H362" s="113">
        <f>D362*F362</f>
        <v>0</v>
      </c>
    </row>
    <row r="363" spans="1:8" x14ac:dyDescent="0.25">
      <c r="A363" s="46"/>
      <c r="B363" s="49"/>
      <c r="C363" s="41"/>
      <c r="D363" s="230"/>
      <c r="E363" s="133"/>
      <c r="F363" s="142"/>
      <c r="G363" s="131"/>
      <c r="H363" s="114"/>
    </row>
    <row r="364" spans="1:8" x14ac:dyDescent="0.25">
      <c r="A364" s="42"/>
      <c r="B364" s="43"/>
      <c r="C364" s="26"/>
      <c r="D364" s="170"/>
      <c r="E364" s="136"/>
      <c r="F364" s="219"/>
      <c r="G364" s="131"/>
      <c r="H364" s="114"/>
    </row>
    <row r="365" spans="1:8" x14ac:dyDescent="0.25">
      <c r="A365" s="14"/>
      <c r="B365" s="15"/>
      <c r="C365" s="97"/>
      <c r="D365" s="164"/>
      <c r="E365" s="119"/>
      <c r="F365" s="215"/>
      <c r="G365" s="120"/>
      <c r="H365" s="121"/>
    </row>
    <row r="366" spans="1:8" x14ac:dyDescent="0.25">
      <c r="A366" s="45" t="s">
        <v>183</v>
      </c>
      <c r="B366" s="51" t="s">
        <v>50</v>
      </c>
      <c r="C366" s="94"/>
      <c r="D366" s="159"/>
      <c r="E366" s="106"/>
      <c r="F366" s="142"/>
      <c r="G366" s="117"/>
      <c r="H366" s="113">
        <f>SUM(H304:H364)</f>
        <v>0</v>
      </c>
    </row>
    <row r="367" spans="1:8" x14ac:dyDescent="0.25">
      <c r="A367" s="17"/>
      <c r="B367" s="18"/>
      <c r="C367" s="98"/>
      <c r="D367" s="165"/>
      <c r="E367" s="122"/>
      <c r="F367" s="207"/>
      <c r="G367" s="117"/>
      <c r="H367" s="113"/>
    </row>
    <row r="368" spans="1:8" x14ac:dyDescent="0.25">
      <c r="A368" s="46"/>
      <c r="B368" s="49"/>
      <c r="C368" s="41"/>
      <c r="D368" s="169"/>
      <c r="E368" s="133"/>
      <c r="F368" s="206"/>
      <c r="G368" s="131"/>
      <c r="H368" s="130"/>
    </row>
    <row r="369" spans="1:8" x14ac:dyDescent="0.25">
      <c r="A369" s="46" t="s">
        <v>184</v>
      </c>
      <c r="B369" s="52" t="s">
        <v>51</v>
      </c>
      <c r="C369" s="50"/>
      <c r="D369" s="171"/>
      <c r="E369" s="134"/>
      <c r="F369" s="220"/>
      <c r="G369" s="146"/>
      <c r="H369" s="145"/>
    </row>
    <row r="370" spans="1:8" x14ac:dyDescent="0.25">
      <c r="A370" s="46"/>
      <c r="B370" s="53"/>
      <c r="C370" s="50"/>
      <c r="D370" s="171"/>
      <c r="E370" s="134"/>
      <c r="F370" s="220"/>
      <c r="G370" s="146"/>
      <c r="H370" s="145"/>
    </row>
    <row r="371" spans="1:8" x14ac:dyDescent="0.25">
      <c r="A371" s="46"/>
      <c r="B371" s="52" t="s">
        <v>52</v>
      </c>
      <c r="C371" s="50"/>
      <c r="D371" s="171"/>
      <c r="E371" s="134"/>
      <c r="F371" s="220"/>
      <c r="G371" s="146"/>
      <c r="H371" s="145"/>
    </row>
    <row r="372" spans="1:8" x14ac:dyDescent="0.25">
      <c r="A372" s="46"/>
      <c r="B372" s="52"/>
      <c r="C372" s="50"/>
      <c r="D372" s="171"/>
      <c r="E372" s="134"/>
      <c r="F372" s="220"/>
      <c r="G372" s="146"/>
      <c r="H372" s="145"/>
    </row>
    <row r="373" spans="1:8" ht="57" x14ac:dyDescent="0.25">
      <c r="B373" s="44" t="s">
        <v>130</v>
      </c>
      <c r="C373" s="33"/>
      <c r="D373" s="163"/>
      <c r="E373" s="12"/>
      <c r="F373" s="214"/>
      <c r="G373" s="13"/>
      <c r="H373" s="116"/>
    </row>
    <row r="374" spans="1:8" x14ac:dyDescent="0.25">
      <c r="B374" s="44"/>
      <c r="C374" s="33"/>
      <c r="D374" s="163"/>
      <c r="E374" s="12"/>
      <c r="F374" s="214"/>
      <c r="G374" s="13"/>
      <c r="H374" s="116"/>
    </row>
    <row r="375" spans="1:8" ht="28.5" x14ac:dyDescent="0.25">
      <c r="B375" s="56" t="s">
        <v>54</v>
      </c>
      <c r="D375" s="161"/>
      <c r="F375" s="142"/>
      <c r="G375" s="118"/>
      <c r="H375" s="118"/>
    </row>
    <row r="376" spans="1:8" x14ac:dyDescent="0.25">
      <c r="B376" s="56"/>
      <c r="D376" s="161"/>
      <c r="F376" s="142"/>
      <c r="G376" s="118"/>
      <c r="H376" s="118"/>
    </row>
    <row r="377" spans="1:8" x14ac:dyDescent="0.25">
      <c r="B377" s="56" t="s">
        <v>55</v>
      </c>
      <c r="D377" s="161"/>
      <c r="F377" s="142"/>
      <c r="G377" s="118"/>
      <c r="H377" s="118"/>
    </row>
    <row r="378" spans="1:8" x14ac:dyDescent="0.25">
      <c r="B378" s="56" t="s">
        <v>56</v>
      </c>
      <c r="D378" s="161"/>
      <c r="F378" s="142"/>
      <c r="G378" s="118"/>
      <c r="H378" s="118"/>
    </row>
    <row r="379" spans="1:8" x14ac:dyDescent="0.25">
      <c r="B379" s="56" t="s">
        <v>57</v>
      </c>
      <c r="D379" s="161"/>
      <c r="F379" s="142"/>
      <c r="G379" s="118"/>
      <c r="H379" s="118"/>
    </row>
    <row r="380" spans="1:8" x14ac:dyDescent="0.25">
      <c r="B380" s="56" t="s">
        <v>58</v>
      </c>
      <c r="D380" s="161"/>
      <c r="F380" s="142"/>
      <c r="G380" s="118"/>
      <c r="H380" s="118"/>
    </row>
    <row r="381" spans="1:8" x14ac:dyDescent="0.25">
      <c r="B381" s="56" t="s">
        <v>59</v>
      </c>
      <c r="D381" s="161"/>
      <c r="F381" s="142"/>
      <c r="G381" s="118"/>
      <c r="H381" s="118"/>
    </row>
    <row r="382" spans="1:8" x14ac:dyDescent="0.25">
      <c r="B382" s="56"/>
      <c r="D382" s="161"/>
      <c r="F382" s="142"/>
      <c r="G382" s="118"/>
      <c r="H382" s="118"/>
    </row>
    <row r="383" spans="1:8" ht="28.5" x14ac:dyDescent="0.25">
      <c r="B383" s="57" t="s">
        <v>60</v>
      </c>
      <c r="D383" s="161"/>
      <c r="F383" s="142"/>
      <c r="G383" s="118"/>
      <c r="H383" s="118"/>
    </row>
    <row r="384" spans="1:8" x14ac:dyDescent="0.25">
      <c r="B384" s="57"/>
      <c r="D384" s="161"/>
      <c r="F384" s="142"/>
      <c r="G384" s="118"/>
      <c r="H384" s="118"/>
    </row>
    <row r="385" spans="1:8" ht="42.75" x14ac:dyDescent="0.25">
      <c r="B385" s="58" t="s">
        <v>61</v>
      </c>
      <c r="D385" s="161"/>
      <c r="F385" s="142"/>
      <c r="G385" s="118"/>
      <c r="H385" s="118"/>
    </row>
    <row r="386" spans="1:8" x14ac:dyDescent="0.25">
      <c r="B386" s="44"/>
      <c r="C386" s="33"/>
      <c r="D386" s="163"/>
      <c r="E386" s="12"/>
      <c r="F386" s="214"/>
      <c r="G386" s="13"/>
      <c r="H386" s="116"/>
    </row>
    <row r="387" spans="1:8" x14ac:dyDescent="0.25">
      <c r="B387" s="54" t="s">
        <v>53</v>
      </c>
      <c r="C387" s="33"/>
      <c r="D387" s="163"/>
      <c r="E387" s="12"/>
      <c r="F387" s="214"/>
      <c r="G387" s="13"/>
      <c r="H387" s="116"/>
    </row>
    <row r="388" spans="1:8" x14ac:dyDescent="0.25">
      <c r="B388" s="54"/>
      <c r="C388" s="33"/>
      <c r="D388" s="163"/>
      <c r="E388" s="12"/>
      <c r="F388" s="214"/>
      <c r="G388" s="13"/>
      <c r="H388" s="116"/>
    </row>
    <row r="389" spans="1:8" ht="142.5" x14ac:dyDescent="0.25">
      <c r="B389" s="59" t="s">
        <v>245</v>
      </c>
      <c r="D389" s="161"/>
      <c r="F389" s="142"/>
      <c r="G389" s="118"/>
      <c r="H389" s="118"/>
    </row>
    <row r="390" spans="1:8" x14ac:dyDescent="0.25">
      <c r="B390" s="55"/>
      <c r="D390" s="161"/>
      <c r="F390" s="142"/>
      <c r="G390" s="118"/>
      <c r="H390" s="118"/>
    </row>
    <row r="391" spans="1:8" ht="30" x14ac:dyDescent="0.25">
      <c r="B391" s="153" t="s">
        <v>131</v>
      </c>
      <c r="D391" s="161"/>
      <c r="F391" s="142"/>
      <c r="G391" s="118"/>
      <c r="H391" s="118"/>
    </row>
    <row r="392" spans="1:8" x14ac:dyDescent="0.25">
      <c r="B392" s="59"/>
      <c r="D392" s="161"/>
      <c r="F392" s="142"/>
      <c r="G392" s="118"/>
      <c r="H392" s="118"/>
    </row>
    <row r="393" spans="1:8" x14ac:dyDescent="0.25">
      <c r="B393" s="59" t="s">
        <v>246</v>
      </c>
      <c r="D393" s="161"/>
      <c r="F393" s="142"/>
      <c r="G393" s="118"/>
      <c r="H393" s="118"/>
    </row>
    <row r="394" spans="1:8" x14ac:dyDescent="0.25">
      <c r="B394" s="56"/>
      <c r="D394" s="161"/>
      <c r="F394" s="142"/>
      <c r="G394" s="118"/>
      <c r="H394" s="118"/>
    </row>
    <row r="395" spans="1:8" ht="57" x14ac:dyDescent="0.25">
      <c r="B395" s="59" t="s">
        <v>62</v>
      </c>
      <c r="D395" s="161"/>
      <c r="F395" s="142"/>
      <c r="G395" s="118"/>
      <c r="H395" s="118"/>
    </row>
    <row r="396" spans="1:8" x14ac:dyDescent="0.25">
      <c r="B396" s="59"/>
      <c r="D396" s="161"/>
      <c r="F396" s="142"/>
      <c r="G396" s="118"/>
      <c r="H396" s="118"/>
    </row>
    <row r="397" spans="1:8" x14ac:dyDescent="0.25">
      <c r="A397" s="184"/>
      <c r="B397" s="44"/>
      <c r="C397" s="12"/>
      <c r="D397" s="185"/>
      <c r="E397" s="12"/>
      <c r="F397" s="214"/>
      <c r="G397" s="13"/>
      <c r="H397" s="186"/>
    </row>
    <row r="398" spans="1:8" x14ac:dyDescent="0.25">
      <c r="B398" s="54" t="s">
        <v>63</v>
      </c>
      <c r="C398" s="33"/>
      <c r="D398" s="163"/>
      <c r="E398" s="12"/>
      <c r="F398" s="214"/>
      <c r="G398" s="13"/>
      <c r="H398" s="116"/>
    </row>
    <row r="399" spans="1:8" x14ac:dyDescent="0.25">
      <c r="B399" s="44"/>
      <c r="C399" s="33"/>
      <c r="D399" s="163"/>
      <c r="E399" s="12"/>
      <c r="F399" s="214"/>
      <c r="G399" s="13"/>
      <c r="H399" s="116"/>
    </row>
    <row r="400" spans="1:8" ht="85.5" x14ac:dyDescent="0.25">
      <c r="B400" s="44" t="s">
        <v>247</v>
      </c>
      <c r="C400" s="33"/>
      <c r="D400" s="163"/>
      <c r="E400" s="12"/>
      <c r="F400" s="214"/>
      <c r="G400" s="13"/>
      <c r="H400" s="116"/>
    </row>
    <row r="401" spans="2:8" x14ac:dyDescent="0.25">
      <c r="B401" s="44"/>
      <c r="C401" s="33"/>
      <c r="D401" s="172"/>
      <c r="E401" s="12"/>
      <c r="F401" s="214"/>
      <c r="G401" s="13"/>
      <c r="H401" s="116"/>
    </row>
    <row r="402" spans="2:8" ht="28.5" x14ac:dyDescent="0.25">
      <c r="B402" s="44" t="s">
        <v>64</v>
      </c>
      <c r="C402" s="33"/>
      <c r="D402" s="163"/>
      <c r="E402" s="12"/>
      <c r="F402" s="214"/>
      <c r="G402" s="13"/>
      <c r="H402" s="116"/>
    </row>
    <row r="403" spans="2:8" x14ac:dyDescent="0.25">
      <c r="B403" s="44"/>
      <c r="C403" s="33"/>
      <c r="D403" s="163"/>
      <c r="E403" s="12"/>
      <c r="F403" s="214"/>
      <c r="G403" s="13"/>
      <c r="H403" s="116"/>
    </row>
    <row r="404" spans="2:8" x14ac:dyDescent="0.25">
      <c r="B404" s="54" t="s">
        <v>65</v>
      </c>
      <c r="C404" s="33"/>
      <c r="D404" s="163"/>
      <c r="E404" s="12"/>
      <c r="F404" s="214"/>
      <c r="G404" s="13"/>
      <c r="H404" s="116"/>
    </row>
    <row r="405" spans="2:8" x14ac:dyDescent="0.25">
      <c r="B405" s="44"/>
      <c r="C405" s="33"/>
      <c r="D405" s="163"/>
      <c r="E405" s="12"/>
      <c r="F405" s="214"/>
      <c r="G405" s="13"/>
      <c r="H405" s="116"/>
    </row>
    <row r="406" spans="2:8" ht="114" x14ac:dyDescent="0.25">
      <c r="B406" s="60" t="s">
        <v>248</v>
      </c>
      <c r="C406" s="33"/>
      <c r="D406" s="163"/>
      <c r="E406" s="12"/>
      <c r="F406" s="214"/>
      <c r="G406" s="13"/>
      <c r="H406" s="116"/>
    </row>
    <row r="407" spans="2:8" x14ac:dyDescent="0.25">
      <c r="B407" s="44"/>
      <c r="C407" s="33"/>
      <c r="D407" s="163"/>
      <c r="E407" s="12"/>
      <c r="F407" s="214"/>
      <c r="G407" s="13"/>
      <c r="H407" s="116"/>
    </row>
    <row r="408" spans="2:8" ht="71.25" x14ac:dyDescent="0.25">
      <c r="B408" s="44" t="s">
        <v>249</v>
      </c>
      <c r="C408" s="33"/>
      <c r="D408" s="163"/>
      <c r="E408" s="12"/>
      <c r="F408" s="214"/>
      <c r="G408" s="13"/>
      <c r="H408" s="116"/>
    </row>
    <row r="409" spans="2:8" x14ac:dyDescent="0.25">
      <c r="B409" s="44"/>
      <c r="C409" s="33"/>
      <c r="D409" s="163"/>
      <c r="E409" s="12"/>
      <c r="F409" s="214"/>
      <c r="G409" s="13"/>
      <c r="H409" s="116"/>
    </row>
    <row r="410" spans="2:8" ht="71.25" x14ac:dyDescent="0.25">
      <c r="B410" s="44" t="s">
        <v>250</v>
      </c>
      <c r="C410" s="33"/>
      <c r="D410" s="163"/>
      <c r="E410" s="12"/>
      <c r="F410" s="214"/>
      <c r="G410" s="13"/>
      <c r="H410" s="116"/>
    </row>
    <row r="411" spans="2:8" x14ac:dyDescent="0.25">
      <c r="B411" s="44"/>
      <c r="C411" s="33"/>
      <c r="D411" s="163"/>
      <c r="E411" s="12"/>
      <c r="F411" s="214"/>
      <c r="G411" s="13"/>
      <c r="H411" s="116"/>
    </row>
    <row r="412" spans="2:8" ht="57" x14ac:dyDescent="0.25">
      <c r="B412" s="44" t="s">
        <v>171</v>
      </c>
      <c r="C412" s="33"/>
      <c r="D412" s="163"/>
      <c r="E412" s="12"/>
      <c r="F412" s="214"/>
      <c r="G412" s="13"/>
      <c r="H412" s="116"/>
    </row>
    <row r="413" spans="2:8" x14ac:dyDescent="0.25">
      <c r="B413" s="44"/>
      <c r="C413" s="33"/>
      <c r="D413" s="163"/>
      <c r="E413" s="12"/>
      <c r="F413" s="214"/>
      <c r="G413" s="13"/>
      <c r="H413" s="116"/>
    </row>
    <row r="414" spans="2:8" ht="42.75" x14ac:dyDescent="0.25">
      <c r="B414" s="44" t="s">
        <v>66</v>
      </c>
      <c r="C414" s="33"/>
      <c r="D414" s="163"/>
      <c r="E414" s="12"/>
      <c r="F414" s="214"/>
      <c r="G414" s="13"/>
      <c r="H414" s="116"/>
    </row>
    <row r="415" spans="2:8" x14ac:dyDescent="0.25">
      <c r="B415" s="44"/>
      <c r="C415" s="33"/>
      <c r="D415" s="163"/>
      <c r="E415" s="12"/>
      <c r="F415" s="214"/>
      <c r="G415" s="13"/>
      <c r="H415" s="116"/>
    </row>
    <row r="416" spans="2:8" ht="42.75" x14ac:dyDescent="0.25">
      <c r="B416" s="44" t="s">
        <v>67</v>
      </c>
      <c r="C416" s="33"/>
      <c r="D416" s="163"/>
      <c r="E416" s="12"/>
      <c r="F416" s="214"/>
      <c r="G416" s="13"/>
      <c r="H416" s="116"/>
    </row>
    <row r="417" spans="2:8" x14ac:dyDescent="0.25">
      <c r="B417" s="44"/>
      <c r="C417" s="33"/>
      <c r="D417" s="163"/>
      <c r="E417" s="12"/>
      <c r="F417" s="214"/>
      <c r="G417" s="13"/>
      <c r="H417" s="116"/>
    </row>
    <row r="418" spans="2:8" x14ac:dyDescent="0.25">
      <c r="B418" s="44"/>
      <c r="C418" s="33"/>
      <c r="D418" s="163"/>
      <c r="E418" s="12"/>
      <c r="F418" s="214"/>
      <c r="G418" s="13"/>
      <c r="H418" s="116"/>
    </row>
    <row r="419" spans="2:8" ht="75" x14ac:dyDescent="0.25">
      <c r="B419" s="260" t="s">
        <v>251</v>
      </c>
      <c r="D419" s="161"/>
      <c r="F419" s="142"/>
      <c r="G419" s="118"/>
      <c r="H419" s="118"/>
    </row>
    <row r="420" spans="2:8" ht="30" x14ac:dyDescent="0.25">
      <c r="B420" s="261" t="s">
        <v>252</v>
      </c>
      <c r="D420" s="161"/>
      <c r="F420" s="142"/>
      <c r="G420" s="118"/>
      <c r="H420" s="118"/>
    </row>
    <row r="421" spans="2:8" x14ac:dyDescent="0.25">
      <c r="B421" s="243"/>
      <c r="D421" s="161"/>
      <c r="F421" s="142"/>
      <c r="G421" s="118"/>
      <c r="H421" s="118"/>
    </row>
    <row r="422" spans="2:8" ht="85.5" x14ac:dyDescent="0.25">
      <c r="B422" s="19" t="s">
        <v>68</v>
      </c>
      <c r="D422" s="161"/>
      <c r="F422" s="142"/>
      <c r="G422" s="118"/>
      <c r="H422" s="118"/>
    </row>
    <row r="423" spans="2:8" x14ac:dyDescent="0.25">
      <c r="B423" s="59"/>
      <c r="D423" s="161"/>
      <c r="F423" s="142"/>
      <c r="G423" s="118"/>
      <c r="H423" s="118"/>
    </row>
    <row r="424" spans="2:8" ht="71.25" x14ac:dyDescent="0.25">
      <c r="B424" s="7" t="s">
        <v>253</v>
      </c>
      <c r="D424" s="161"/>
      <c r="F424" s="142"/>
      <c r="G424" s="118"/>
      <c r="H424" s="118"/>
    </row>
    <row r="425" spans="2:8" x14ac:dyDescent="0.25">
      <c r="B425" s="59"/>
      <c r="D425" s="161"/>
      <c r="F425" s="142"/>
      <c r="G425" s="118"/>
      <c r="H425" s="118"/>
    </row>
    <row r="426" spans="2:8" ht="57" x14ac:dyDescent="0.25">
      <c r="B426" s="38" t="s">
        <v>69</v>
      </c>
      <c r="C426" s="94"/>
      <c r="D426" s="168"/>
      <c r="E426" s="106"/>
      <c r="F426" s="142"/>
      <c r="G426" s="118"/>
      <c r="H426" s="118"/>
    </row>
    <row r="427" spans="2:8" x14ac:dyDescent="0.25">
      <c r="B427" s="38"/>
      <c r="C427" s="94"/>
      <c r="D427" s="168"/>
      <c r="E427" s="106"/>
      <c r="F427" s="142"/>
      <c r="G427" s="118"/>
      <c r="H427" s="118"/>
    </row>
    <row r="428" spans="2:8" ht="28.5" x14ac:dyDescent="0.25">
      <c r="B428" s="61" t="s">
        <v>70</v>
      </c>
      <c r="D428" s="161"/>
      <c r="F428" s="142"/>
      <c r="G428" s="118"/>
      <c r="H428" s="118"/>
    </row>
    <row r="429" spans="2:8" x14ac:dyDescent="0.25">
      <c r="B429" s="61"/>
      <c r="C429" s="94"/>
      <c r="D429" s="168"/>
      <c r="E429" s="106"/>
      <c r="F429" s="142"/>
      <c r="G429" s="118"/>
      <c r="H429" s="118"/>
    </row>
    <row r="430" spans="2:8" ht="28.5" x14ac:dyDescent="0.25">
      <c r="B430" s="59" t="s">
        <v>131</v>
      </c>
      <c r="C430" s="94"/>
      <c r="D430" s="168"/>
      <c r="E430" s="106"/>
      <c r="F430" s="142"/>
      <c r="G430" s="118"/>
      <c r="H430" s="118"/>
    </row>
    <row r="431" spans="2:8" x14ac:dyDescent="0.25">
      <c r="B431" s="62"/>
      <c r="C431" s="94"/>
      <c r="D431" s="168"/>
      <c r="E431" s="106"/>
      <c r="F431" s="142"/>
      <c r="G431" s="118"/>
      <c r="H431" s="118"/>
    </row>
    <row r="432" spans="2:8" x14ac:dyDescent="0.25">
      <c r="B432" s="62" t="s">
        <v>105</v>
      </c>
      <c r="C432" s="94"/>
      <c r="D432" s="168"/>
      <c r="E432" s="106"/>
      <c r="F432" s="142"/>
      <c r="G432" s="118"/>
      <c r="H432" s="118"/>
    </row>
    <row r="433" spans="1:8" x14ac:dyDescent="0.25">
      <c r="B433" s="62"/>
      <c r="C433" s="94"/>
      <c r="D433" s="168"/>
      <c r="E433" s="106"/>
      <c r="F433" s="142"/>
      <c r="G433" s="118"/>
      <c r="H433" s="118"/>
    </row>
    <row r="434" spans="1:8" x14ac:dyDescent="0.25">
      <c r="B434" s="234" t="s">
        <v>380</v>
      </c>
      <c r="F434" s="216"/>
      <c r="H434" s="109"/>
    </row>
    <row r="435" spans="1:8" x14ac:dyDescent="0.25">
      <c r="B435" s="235" t="s">
        <v>47</v>
      </c>
      <c r="D435" s="238">
        <v>107.88</v>
      </c>
      <c r="F435" s="208"/>
      <c r="H435" s="113">
        <f>D435*F435</f>
        <v>0</v>
      </c>
    </row>
    <row r="436" spans="1:8" ht="28.5" x14ac:dyDescent="0.25">
      <c r="B436" s="237" t="s">
        <v>381</v>
      </c>
      <c r="C436" s="1"/>
      <c r="D436" s="180"/>
      <c r="E436" s="1"/>
      <c r="F436" s="221"/>
      <c r="G436" s="1"/>
      <c r="H436" s="181"/>
    </row>
    <row r="437" spans="1:8" x14ac:dyDescent="0.25">
      <c r="B437" s="235" t="s">
        <v>1</v>
      </c>
      <c r="C437" s="1"/>
      <c r="D437" s="248">
        <v>9</v>
      </c>
      <c r="E437" s="1"/>
      <c r="F437" s="208"/>
      <c r="H437" s="113">
        <f>D437*F437</f>
        <v>0</v>
      </c>
    </row>
    <row r="438" spans="1:8" x14ac:dyDescent="0.25">
      <c r="B438" s="235"/>
      <c r="D438" s="238"/>
      <c r="F438" s="217"/>
      <c r="H438" s="114"/>
    </row>
    <row r="439" spans="1:8" x14ac:dyDescent="0.25">
      <c r="A439" s="74"/>
      <c r="B439" s="49"/>
      <c r="C439" s="41"/>
      <c r="D439" s="249"/>
      <c r="E439" s="133"/>
      <c r="F439" s="158"/>
      <c r="G439" s="41"/>
      <c r="H439" s="183"/>
    </row>
    <row r="440" spans="1:8" ht="105" x14ac:dyDescent="0.25">
      <c r="A440" s="42"/>
      <c r="B440" s="63" t="s">
        <v>289</v>
      </c>
      <c r="C440" s="26"/>
      <c r="D440" s="169"/>
      <c r="E440" s="129"/>
      <c r="F440" s="219"/>
      <c r="G440" s="131"/>
      <c r="H440" s="130"/>
    </row>
    <row r="441" spans="1:8" x14ac:dyDescent="0.25">
      <c r="A441" s="42"/>
      <c r="B441" s="37"/>
      <c r="C441" s="26"/>
      <c r="D441" s="169"/>
      <c r="E441" s="129"/>
      <c r="F441" s="206"/>
      <c r="G441" s="131"/>
      <c r="H441" s="130"/>
    </row>
    <row r="442" spans="1:8" x14ac:dyDescent="0.25">
      <c r="A442" s="46"/>
      <c r="B442" s="63" t="s">
        <v>140</v>
      </c>
      <c r="C442" s="41"/>
      <c r="D442" s="169"/>
      <c r="E442" s="133"/>
      <c r="F442" s="206"/>
      <c r="G442" s="135"/>
      <c r="H442" s="130"/>
    </row>
    <row r="443" spans="1:8" x14ac:dyDescent="0.25">
      <c r="A443" s="46"/>
      <c r="B443" s="63"/>
      <c r="C443" s="41"/>
      <c r="D443" s="169"/>
      <c r="E443" s="133"/>
      <c r="F443" s="206"/>
      <c r="G443" s="135"/>
      <c r="H443" s="130"/>
    </row>
    <row r="444" spans="1:8" x14ac:dyDescent="0.25">
      <c r="A444" s="46"/>
      <c r="B444" s="63" t="s">
        <v>367</v>
      </c>
      <c r="C444" s="41"/>
      <c r="D444" s="169"/>
      <c r="E444" s="133"/>
      <c r="F444" s="206"/>
      <c r="G444" s="135"/>
      <c r="H444" s="130"/>
    </row>
    <row r="445" spans="1:8" x14ac:dyDescent="0.25">
      <c r="A445" s="46"/>
      <c r="B445" s="63"/>
      <c r="C445" s="41"/>
      <c r="D445" s="169"/>
      <c r="E445" s="133"/>
      <c r="F445" s="206"/>
      <c r="G445" s="135"/>
      <c r="H445" s="130"/>
    </row>
    <row r="446" spans="1:8" x14ac:dyDescent="0.25">
      <c r="A446" s="46"/>
      <c r="B446" s="245" t="s">
        <v>368</v>
      </c>
      <c r="C446" s="41"/>
      <c r="D446" s="241"/>
      <c r="E446" s="133"/>
      <c r="F446" s="206"/>
      <c r="G446" s="135"/>
      <c r="H446" s="130"/>
    </row>
    <row r="447" spans="1:8" x14ac:dyDescent="0.25">
      <c r="A447" s="46"/>
      <c r="B447" s="35" t="s">
        <v>324</v>
      </c>
      <c r="C447" s="41"/>
      <c r="D447" s="241"/>
      <c r="E447" s="133"/>
      <c r="F447" s="206"/>
      <c r="G447" s="135"/>
      <c r="H447" s="130"/>
    </row>
    <row r="448" spans="1:8" x14ac:dyDescent="0.25">
      <c r="A448" s="46"/>
      <c r="B448" s="49" t="s">
        <v>1</v>
      </c>
      <c r="C448" s="41"/>
      <c r="D448" s="250">
        <v>1</v>
      </c>
      <c r="E448" s="126"/>
      <c r="F448" s="209"/>
      <c r="G448" s="112"/>
      <c r="H448" s="113">
        <f>D448*F448</f>
        <v>0</v>
      </c>
    </row>
    <row r="449" spans="1:8" x14ac:dyDescent="0.25">
      <c r="A449" s="46"/>
      <c r="B449" s="245" t="s">
        <v>369</v>
      </c>
      <c r="C449" s="41"/>
      <c r="D449" s="250"/>
      <c r="E449" s="126"/>
      <c r="F449" s="254"/>
      <c r="G449" s="112"/>
      <c r="H449" s="114"/>
    </row>
    <row r="450" spans="1:8" x14ac:dyDescent="0.25">
      <c r="A450" s="46"/>
      <c r="B450" s="35" t="s">
        <v>226</v>
      </c>
      <c r="C450" s="41"/>
      <c r="D450" s="241"/>
      <c r="E450" s="133"/>
      <c r="F450" s="206"/>
      <c r="G450" s="135"/>
      <c r="H450" s="130"/>
    </row>
    <row r="451" spans="1:8" x14ac:dyDescent="0.25">
      <c r="A451" s="46"/>
      <c r="B451" s="49" t="s">
        <v>1</v>
      </c>
      <c r="C451" s="41"/>
      <c r="D451" s="250">
        <v>1</v>
      </c>
      <c r="E451" s="126"/>
      <c r="F451" s="209"/>
      <c r="G451" s="112"/>
      <c r="H451" s="113">
        <f>D451*F451</f>
        <v>0</v>
      </c>
    </row>
    <row r="452" spans="1:8" x14ac:dyDescent="0.25">
      <c r="A452" s="46"/>
      <c r="B452" s="245" t="s">
        <v>370</v>
      </c>
      <c r="C452" s="41"/>
      <c r="D452" s="241"/>
      <c r="E452" s="133"/>
      <c r="F452" s="206"/>
      <c r="G452" s="135"/>
      <c r="H452" s="130"/>
    </row>
    <row r="453" spans="1:8" x14ac:dyDescent="0.25">
      <c r="A453" s="46"/>
      <c r="B453" s="35" t="s">
        <v>324</v>
      </c>
      <c r="C453" s="41"/>
      <c r="D453" s="241"/>
      <c r="E453" s="133"/>
      <c r="F453" s="206"/>
      <c r="G453" s="135"/>
      <c r="H453" s="130"/>
    </row>
    <row r="454" spans="1:8" x14ac:dyDescent="0.25">
      <c r="A454" s="46"/>
      <c r="B454" s="49" t="s">
        <v>1</v>
      </c>
      <c r="C454" s="41"/>
      <c r="D454" s="250">
        <v>1</v>
      </c>
      <c r="E454" s="126"/>
      <c r="F454" s="209"/>
      <c r="G454" s="112"/>
      <c r="H454" s="113">
        <f>D454*F454</f>
        <v>0</v>
      </c>
    </row>
    <row r="455" spans="1:8" x14ac:dyDescent="0.25">
      <c r="A455" s="46"/>
    </row>
    <row r="456" spans="1:8" x14ac:dyDescent="0.25">
      <c r="A456" s="46"/>
      <c r="B456" s="49"/>
      <c r="C456" s="41"/>
      <c r="D456" s="229"/>
      <c r="F456" s="142"/>
      <c r="H456" s="114"/>
    </row>
    <row r="457" spans="1:8" ht="60" x14ac:dyDescent="0.25">
      <c r="A457" s="26"/>
      <c r="B457" s="63" t="s">
        <v>327</v>
      </c>
      <c r="C457" s="26"/>
      <c r="D457" s="230"/>
      <c r="E457" s="129"/>
      <c r="F457" s="218"/>
      <c r="G457" s="131"/>
      <c r="H457" s="131"/>
    </row>
    <row r="458" spans="1:8" x14ac:dyDescent="0.25">
      <c r="A458" s="26"/>
      <c r="B458" s="30"/>
      <c r="C458" s="26"/>
      <c r="D458" s="230"/>
      <c r="E458" s="129"/>
      <c r="F458" s="218"/>
      <c r="G458" s="131"/>
      <c r="H458" s="131"/>
    </row>
    <row r="459" spans="1:8" x14ac:dyDescent="0.25">
      <c r="A459" s="26"/>
      <c r="B459" s="30" t="s">
        <v>328</v>
      </c>
      <c r="C459" s="41"/>
      <c r="D459" s="230"/>
      <c r="E459" s="133"/>
      <c r="F459" s="218"/>
      <c r="G459" s="131"/>
      <c r="H459" s="132"/>
    </row>
    <row r="460" spans="1:8" x14ac:dyDescent="0.25">
      <c r="A460" s="26"/>
      <c r="B460" s="255" t="s">
        <v>230</v>
      </c>
      <c r="C460" s="41"/>
      <c r="D460" s="230"/>
      <c r="E460" s="133"/>
      <c r="F460" s="218"/>
      <c r="G460" s="131"/>
      <c r="H460" s="132"/>
    </row>
    <row r="461" spans="1:8" x14ac:dyDescent="0.25">
      <c r="A461" s="74"/>
      <c r="B461" s="30" t="s">
        <v>226</v>
      </c>
      <c r="C461" s="41"/>
      <c r="D461" s="230"/>
      <c r="E461" s="133"/>
      <c r="F461" s="218"/>
      <c r="G461" s="131"/>
      <c r="H461" s="132"/>
    </row>
    <row r="462" spans="1:8" x14ac:dyDescent="0.25">
      <c r="A462" s="74"/>
      <c r="B462" s="49" t="s">
        <v>1</v>
      </c>
      <c r="C462" s="41"/>
      <c r="D462" s="230">
        <v>1</v>
      </c>
      <c r="E462" s="133"/>
      <c r="F462" s="222"/>
      <c r="G462" s="131"/>
      <c r="H462" s="113">
        <f>D462*F462</f>
        <v>0</v>
      </c>
    </row>
    <row r="463" spans="1:8" x14ac:dyDescent="0.25">
      <c r="A463" s="74"/>
      <c r="B463" s="65" t="s">
        <v>329</v>
      </c>
      <c r="C463" s="41"/>
      <c r="D463" s="230"/>
      <c r="E463" s="133"/>
      <c r="F463" s="218"/>
      <c r="G463" s="131"/>
      <c r="H463" s="132"/>
    </row>
    <row r="464" spans="1:8" x14ac:dyDescent="0.25">
      <c r="A464" s="74"/>
      <c r="B464" s="65" t="s">
        <v>227</v>
      </c>
      <c r="C464" s="41"/>
      <c r="D464" s="230"/>
      <c r="E464" s="133"/>
      <c r="F464" s="218"/>
      <c r="G464" s="131"/>
      <c r="H464" s="132"/>
    </row>
    <row r="465" spans="1:8" x14ac:dyDescent="0.25">
      <c r="A465" s="74"/>
      <c r="B465" s="49" t="s">
        <v>1</v>
      </c>
      <c r="C465" s="41"/>
      <c r="D465" s="230">
        <v>1</v>
      </c>
      <c r="E465" s="133"/>
      <c r="F465" s="222"/>
      <c r="G465" s="131"/>
      <c r="H465" s="113">
        <f>D465*F465</f>
        <v>0</v>
      </c>
    </row>
    <row r="466" spans="1:8" x14ac:dyDescent="0.25">
      <c r="A466" s="74"/>
      <c r="B466" s="65" t="s">
        <v>330</v>
      </c>
      <c r="C466" s="41"/>
      <c r="D466" s="230"/>
      <c r="E466" s="133"/>
      <c r="F466" s="218"/>
      <c r="G466" s="131"/>
      <c r="H466" s="132"/>
    </row>
    <row r="467" spans="1:8" x14ac:dyDescent="0.25">
      <c r="A467" s="74"/>
      <c r="B467" s="30" t="s">
        <v>231</v>
      </c>
      <c r="C467" s="41"/>
      <c r="D467" s="230"/>
      <c r="E467" s="133"/>
      <c r="F467" s="218"/>
      <c r="G467" s="131"/>
      <c r="H467" s="132"/>
    </row>
    <row r="468" spans="1:8" x14ac:dyDescent="0.25">
      <c r="A468" s="74"/>
      <c r="B468" s="49" t="s">
        <v>1</v>
      </c>
      <c r="C468" s="41"/>
      <c r="D468" s="230">
        <v>2</v>
      </c>
      <c r="E468" s="133"/>
      <c r="F468" s="222"/>
      <c r="G468" s="131"/>
      <c r="H468" s="113">
        <f>D468*F468</f>
        <v>0</v>
      </c>
    </row>
    <row r="469" spans="1:8" x14ac:dyDescent="0.25">
      <c r="A469" s="74"/>
      <c r="B469" s="245" t="s">
        <v>331</v>
      </c>
      <c r="C469" s="41"/>
      <c r="D469" s="241"/>
      <c r="E469" s="133"/>
      <c r="F469" s="206"/>
      <c r="G469" s="135"/>
      <c r="H469" s="130"/>
    </row>
    <row r="470" spans="1:8" x14ac:dyDescent="0.25">
      <c r="A470" s="74"/>
      <c r="B470" s="35" t="s">
        <v>324</v>
      </c>
      <c r="C470" s="41"/>
      <c r="D470" s="241"/>
      <c r="E470" s="133"/>
      <c r="F470" s="206"/>
      <c r="G470" s="135"/>
      <c r="H470" s="130"/>
    </row>
    <row r="471" spans="1:8" x14ac:dyDescent="0.25">
      <c r="A471" s="74"/>
      <c r="B471" s="49" t="s">
        <v>1</v>
      </c>
      <c r="C471" s="41"/>
      <c r="D471" s="250">
        <v>3</v>
      </c>
      <c r="E471" s="126"/>
      <c r="F471" s="209"/>
      <c r="G471" s="112"/>
      <c r="H471" s="113">
        <f>D471*F471</f>
        <v>0</v>
      </c>
    </row>
    <row r="472" spans="1:8" x14ac:dyDescent="0.25">
      <c r="A472" s="74"/>
      <c r="B472" s="245" t="s">
        <v>332</v>
      </c>
      <c r="C472" s="41"/>
      <c r="D472" s="250"/>
      <c r="E472" s="126"/>
      <c r="F472" s="254"/>
      <c r="G472" s="112"/>
      <c r="H472" s="114"/>
    </row>
    <row r="473" spans="1:8" x14ac:dyDescent="0.25">
      <c r="A473" s="74"/>
      <c r="B473" s="35" t="s">
        <v>226</v>
      </c>
      <c r="C473" s="41"/>
      <c r="D473" s="241"/>
      <c r="E473" s="133"/>
      <c r="F473" s="206"/>
      <c r="G473" s="135"/>
      <c r="H473" s="130"/>
    </row>
    <row r="474" spans="1:8" x14ac:dyDescent="0.25">
      <c r="A474" s="74"/>
      <c r="B474" s="49" t="s">
        <v>1</v>
      </c>
      <c r="C474" s="41"/>
      <c r="D474" s="250">
        <v>3</v>
      </c>
      <c r="E474" s="126"/>
      <c r="F474" s="209"/>
      <c r="G474" s="112"/>
      <c r="H474" s="113">
        <f>D474*F474</f>
        <v>0</v>
      </c>
    </row>
    <row r="475" spans="1:8" x14ac:dyDescent="0.25">
      <c r="A475" s="74"/>
      <c r="B475" s="245" t="s">
        <v>333</v>
      </c>
      <c r="C475" s="41"/>
      <c r="D475" s="241"/>
      <c r="E475" s="133"/>
      <c r="F475" s="206"/>
      <c r="G475" s="135"/>
      <c r="H475" s="130"/>
    </row>
    <row r="476" spans="1:8" x14ac:dyDescent="0.25">
      <c r="A476" s="74"/>
      <c r="B476" s="35" t="s">
        <v>324</v>
      </c>
      <c r="C476" s="41"/>
      <c r="D476" s="241"/>
      <c r="E476" s="133"/>
      <c r="F476" s="206"/>
      <c r="G476" s="135"/>
      <c r="H476" s="130"/>
    </row>
    <row r="477" spans="1:8" x14ac:dyDescent="0.25">
      <c r="A477" s="74"/>
      <c r="B477" s="49" t="s">
        <v>1</v>
      </c>
      <c r="C477" s="41"/>
      <c r="D477" s="250">
        <v>3</v>
      </c>
      <c r="E477" s="126"/>
      <c r="F477" s="209"/>
      <c r="G477" s="112"/>
      <c r="H477" s="113">
        <f>D477*F477</f>
        <v>0</v>
      </c>
    </row>
    <row r="478" spans="1:8" x14ac:dyDescent="0.25">
      <c r="A478" s="74"/>
      <c r="B478" s="256" t="s">
        <v>334</v>
      </c>
      <c r="C478" s="41"/>
      <c r="D478" s="230"/>
      <c r="E478" s="133"/>
      <c r="F478" s="218"/>
      <c r="G478" s="131"/>
    </row>
    <row r="479" spans="1:8" x14ac:dyDescent="0.25">
      <c r="A479" s="74"/>
      <c r="B479" s="30" t="s">
        <v>232</v>
      </c>
      <c r="C479" s="41"/>
      <c r="D479" s="230"/>
      <c r="E479" s="133"/>
      <c r="F479" s="218"/>
      <c r="G479" s="131"/>
    </row>
    <row r="480" spans="1:8" x14ac:dyDescent="0.25">
      <c r="A480" s="74"/>
      <c r="B480" s="49" t="s">
        <v>1</v>
      </c>
      <c r="C480" s="41"/>
      <c r="D480" s="230">
        <v>2</v>
      </c>
      <c r="E480" s="133"/>
      <c r="F480" s="222"/>
      <c r="G480" s="131"/>
      <c r="H480" s="113">
        <f>D480*F480</f>
        <v>0</v>
      </c>
    </row>
    <row r="481" spans="1:8" x14ac:dyDescent="0.25">
      <c r="A481" s="74"/>
      <c r="B481" s="30" t="s">
        <v>335</v>
      </c>
      <c r="C481" s="41"/>
      <c r="D481" s="230"/>
      <c r="E481" s="133"/>
      <c r="F481" s="218"/>
      <c r="G481" s="131"/>
      <c r="H481" s="132"/>
    </row>
    <row r="482" spans="1:8" x14ac:dyDescent="0.25">
      <c r="A482" s="74"/>
      <c r="B482" s="30" t="s">
        <v>226</v>
      </c>
      <c r="C482" s="41"/>
      <c r="D482" s="230"/>
      <c r="E482" s="133"/>
      <c r="F482" s="218"/>
      <c r="G482" s="131"/>
      <c r="H482" s="132"/>
    </row>
    <row r="483" spans="1:8" x14ac:dyDescent="0.25">
      <c r="A483" s="74"/>
      <c r="B483" s="49" t="s">
        <v>1</v>
      </c>
      <c r="C483" s="41"/>
      <c r="D483" s="230">
        <v>1</v>
      </c>
      <c r="E483" s="133"/>
      <c r="F483" s="222"/>
      <c r="G483" s="131"/>
      <c r="H483" s="113">
        <f>D483*F483</f>
        <v>0</v>
      </c>
    </row>
    <row r="484" spans="1:8" x14ac:dyDescent="0.25">
      <c r="A484" s="74"/>
      <c r="B484" s="30" t="s">
        <v>336</v>
      </c>
      <c r="C484" s="41"/>
      <c r="D484" s="230"/>
      <c r="E484" s="133"/>
      <c r="F484" s="218"/>
      <c r="G484" s="131"/>
      <c r="H484" s="132"/>
    </row>
    <row r="485" spans="1:8" x14ac:dyDescent="0.25">
      <c r="A485" s="74"/>
      <c r="B485" s="30" t="s">
        <v>226</v>
      </c>
      <c r="C485" s="41"/>
      <c r="D485" s="230"/>
      <c r="E485" s="133"/>
      <c r="F485" s="218"/>
      <c r="G485" s="131"/>
      <c r="H485" s="132"/>
    </row>
    <row r="486" spans="1:8" x14ac:dyDescent="0.25">
      <c r="A486" s="74"/>
      <c r="B486" s="49" t="s">
        <v>1</v>
      </c>
      <c r="C486" s="41"/>
      <c r="D486" s="230">
        <v>1</v>
      </c>
      <c r="E486" s="133"/>
      <c r="F486" s="222"/>
      <c r="G486" s="131"/>
      <c r="H486" s="113">
        <f>D486*F486</f>
        <v>0</v>
      </c>
    </row>
    <row r="487" spans="1:8" x14ac:dyDescent="0.25">
      <c r="A487" s="74"/>
      <c r="B487" s="65" t="s">
        <v>337</v>
      </c>
      <c r="C487" s="41"/>
      <c r="D487" s="230"/>
      <c r="E487" s="133"/>
      <c r="F487" s="218"/>
      <c r="G487" s="131"/>
      <c r="H487" s="132"/>
    </row>
    <row r="488" spans="1:8" x14ac:dyDescent="0.25">
      <c r="A488" s="74"/>
      <c r="B488" s="255" t="s">
        <v>230</v>
      </c>
      <c r="C488" s="41"/>
      <c r="D488" s="230"/>
      <c r="E488" s="133"/>
      <c r="F488" s="218"/>
      <c r="G488" s="131"/>
      <c r="H488" s="132"/>
    </row>
    <row r="489" spans="1:8" x14ac:dyDescent="0.25">
      <c r="A489" s="74"/>
      <c r="B489" s="30" t="s">
        <v>226</v>
      </c>
      <c r="C489" s="41"/>
      <c r="D489" s="230"/>
      <c r="E489" s="133"/>
      <c r="F489" s="218"/>
      <c r="G489" s="131"/>
      <c r="H489" s="132"/>
    </row>
    <row r="490" spans="1:8" x14ac:dyDescent="0.25">
      <c r="A490" s="74"/>
      <c r="B490" s="49" t="s">
        <v>1</v>
      </c>
      <c r="C490" s="41"/>
      <c r="D490" s="229">
        <v>1</v>
      </c>
      <c r="E490" s="133"/>
      <c r="F490" s="222"/>
      <c r="G490" s="131"/>
      <c r="H490" s="113">
        <f>D490*F490</f>
        <v>0</v>
      </c>
    </row>
    <row r="491" spans="1:8" x14ac:dyDescent="0.25">
      <c r="A491" s="74"/>
      <c r="B491" s="65" t="s">
        <v>338</v>
      </c>
      <c r="C491" s="26"/>
      <c r="D491" s="229"/>
      <c r="E491" s="129"/>
      <c r="F491" s="218"/>
      <c r="G491" s="131"/>
      <c r="H491" s="131"/>
    </row>
    <row r="492" spans="1:8" x14ac:dyDescent="0.25">
      <c r="A492" s="74"/>
      <c r="B492" s="30" t="s">
        <v>382</v>
      </c>
      <c r="C492" s="26"/>
      <c r="D492" s="229"/>
      <c r="E492" s="129"/>
      <c r="F492" s="218"/>
      <c r="G492" s="131"/>
      <c r="H492" s="131"/>
    </row>
    <row r="493" spans="1:8" x14ac:dyDescent="0.25">
      <c r="A493" s="74"/>
      <c r="B493" s="49" t="s">
        <v>1</v>
      </c>
      <c r="C493" s="41"/>
      <c r="D493" s="229">
        <v>1</v>
      </c>
      <c r="E493" s="133"/>
      <c r="F493" s="222"/>
      <c r="G493" s="131"/>
      <c r="H493" s="113">
        <f>D493*F493</f>
        <v>0</v>
      </c>
    </row>
    <row r="494" spans="1:8" x14ac:dyDescent="0.25">
      <c r="A494" s="74"/>
      <c r="B494" s="49"/>
      <c r="C494" s="41"/>
      <c r="D494" s="229"/>
      <c r="E494" s="133"/>
      <c r="F494" s="206"/>
      <c r="G494" s="131"/>
      <c r="H494" s="114"/>
    </row>
    <row r="495" spans="1:8" x14ac:dyDescent="0.25">
      <c r="A495" s="74"/>
      <c r="B495" s="288" t="s">
        <v>339</v>
      </c>
      <c r="C495" s="26"/>
      <c r="D495" s="230"/>
      <c r="E495" s="129"/>
      <c r="F495" s="279"/>
      <c r="G495" s="129"/>
      <c r="H495" s="129"/>
    </row>
    <row r="496" spans="1:8" x14ac:dyDescent="0.25">
      <c r="A496" s="74"/>
      <c r="B496" s="280"/>
      <c r="C496" s="26"/>
      <c r="D496" s="230"/>
      <c r="E496" s="129"/>
      <c r="F496" s="279"/>
      <c r="G496" s="129"/>
      <c r="H496" s="129"/>
    </row>
    <row r="497" spans="1:8" ht="43.5" x14ac:dyDescent="0.25">
      <c r="A497" s="74"/>
      <c r="B497" s="30" t="s">
        <v>292</v>
      </c>
      <c r="C497" s="26"/>
      <c r="D497" s="230"/>
      <c r="E497" s="129"/>
      <c r="F497" s="279"/>
      <c r="G497" s="129"/>
      <c r="H497" s="129"/>
    </row>
    <row r="498" spans="1:8" x14ac:dyDescent="0.25">
      <c r="A498" s="74"/>
      <c r="B498" s="30"/>
      <c r="C498" s="26"/>
      <c r="D498" s="230"/>
      <c r="E498" s="129"/>
      <c r="F498" s="279"/>
      <c r="G498" s="129"/>
      <c r="H498" s="129"/>
    </row>
    <row r="499" spans="1:8" x14ac:dyDescent="0.25">
      <c r="A499" s="74"/>
      <c r="B499" s="65" t="s">
        <v>293</v>
      </c>
      <c r="C499" s="26"/>
      <c r="D499" s="230"/>
      <c r="E499" s="129"/>
      <c r="F499" s="279"/>
      <c r="G499" s="129"/>
      <c r="H499" s="129"/>
    </row>
    <row r="500" spans="1:8" x14ac:dyDescent="0.25">
      <c r="A500" s="74"/>
      <c r="B500" s="30" t="s">
        <v>294</v>
      </c>
      <c r="C500" s="26"/>
      <c r="D500" s="230"/>
      <c r="E500" s="129"/>
      <c r="F500" s="279"/>
      <c r="G500" s="129"/>
      <c r="H500" s="129"/>
    </row>
    <row r="501" spans="1:8" x14ac:dyDescent="0.25">
      <c r="A501" s="74"/>
      <c r="B501" s="49" t="s">
        <v>1</v>
      </c>
      <c r="C501" s="41"/>
      <c r="D501" s="230">
        <v>1</v>
      </c>
      <c r="E501" s="133"/>
      <c r="F501" s="281"/>
      <c r="G501" s="133"/>
      <c r="H501" s="113">
        <f>D501*F501</f>
        <v>0</v>
      </c>
    </row>
    <row r="502" spans="1:8" x14ac:dyDescent="0.25">
      <c r="A502" s="74"/>
      <c r="B502" s="30" t="s">
        <v>295</v>
      </c>
      <c r="C502" s="26"/>
      <c r="D502" s="282"/>
      <c r="E502" s="129"/>
      <c r="F502" s="129"/>
      <c r="G502" s="129"/>
      <c r="H502" s="129"/>
    </row>
    <row r="503" spans="1:8" x14ac:dyDescent="0.25">
      <c r="A503" s="74"/>
      <c r="B503" s="49" t="s">
        <v>1</v>
      </c>
      <c r="C503" s="41"/>
      <c r="D503" s="230">
        <v>1</v>
      </c>
      <c r="E503" s="133"/>
      <c r="F503" s="283"/>
      <c r="G503" s="133"/>
      <c r="H503" s="113">
        <f>D503*F503</f>
        <v>0</v>
      </c>
    </row>
    <row r="504" spans="1:8" x14ac:dyDescent="0.25">
      <c r="A504" s="74"/>
      <c r="B504" s="30" t="s">
        <v>296</v>
      </c>
      <c r="C504" s="26"/>
      <c r="D504" s="282"/>
      <c r="E504" s="129"/>
      <c r="F504" s="129"/>
      <c r="G504" s="129"/>
      <c r="H504" s="129"/>
    </row>
    <row r="505" spans="1:8" x14ac:dyDescent="0.25">
      <c r="A505" s="74"/>
      <c r="B505" s="49" t="s">
        <v>1</v>
      </c>
      <c r="C505" s="41"/>
      <c r="D505" s="230">
        <v>1</v>
      </c>
      <c r="E505" s="133"/>
      <c r="F505" s="283"/>
      <c r="G505" s="133"/>
      <c r="H505" s="113">
        <f>D505*F505</f>
        <v>0</v>
      </c>
    </row>
    <row r="506" spans="1:8" x14ac:dyDescent="0.25">
      <c r="A506" s="74"/>
      <c r="B506" s="65" t="s">
        <v>297</v>
      </c>
      <c r="C506" s="41"/>
      <c r="D506" s="230"/>
      <c r="E506" s="133"/>
      <c r="F506" s="218"/>
      <c r="G506" s="131"/>
      <c r="H506" s="132"/>
    </row>
    <row r="507" spans="1:8" x14ac:dyDescent="0.25">
      <c r="A507" s="74"/>
      <c r="B507" s="65" t="s">
        <v>340</v>
      </c>
      <c r="C507" s="41"/>
      <c r="D507" s="230"/>
      <c r="E507" s="133"/>
      <c r="F507" s="218"/>
      <c r="G507" s="131"/>
      <c r="H507" s="132"/>
    </row>
    <row r="508" spans="1:8" x14ac:dyDescent="0.25">
      <c r="A508" s="74"/>
      <c r="B508" s="30" t="s">
        <v>371</v>
      </c>
      <c r="C508" s="41"/>
      <c r="D508" s="230"/>
      <c r="E508" s="133"/>
      <c r="F508" s="218"/>
      <c r="G508" s="131"/>
      <c r="H508" s="132"/>
    </row>
    <row r="509" spans="1:8" x14ac:dyDescent="0.25">
      <c r="A509" s="74"/>
      <c r="B509" s="49" t="s">
        <v>1</v>
      </c>
      <c r="C509" s="41"/>
      <c r="D509" s="230">
        <v>1</v>
      </c>
      <c r="E509" s="133"/>
      <c r="F509" s="222"/>
      <c r="G509" s="131"/>
      <c r="H509" s="113">
        <f>D509*F509</f>
        <v>0</v>
      </c>
    </row>
    <row r="510" spans="1:8" ht="29.25" x14ac:dyDescent="0.25">
      <c r="A510" s="74"/>
      <c r="B510" s="30" t="s">
        <v>341</v>
      </c>
      <c r="C510" s="26"/>
      <c r="D510" s="282"/>
      <c r="E510" s="129"/>
      <c r="F510" s="129"/>
      <c r="G510" s="129"/>
      <c r="H510" s="129"/>
    </row>
    <row r="511" spans="1:8" x14ac:dyDescent="0.25">
      <c r="A511" s="74"/>
      <c r="B511" s="49" t="s">
        <v>1</v>
      </c>
      <c r="C511" s="41"/>
      <c r="D511" s="230">
        <v>1</v>
      </c>
      <c r="E511" s="133"/>
      <c r="F511" s="283"/>
      <c r="G511" s="133"/>
      <c r="H511" s="113">
        <f>D511*F511</f>
        <v>0</v>
      </c>
    </row>
    <row r="512" spans="1:8" x14ac:dyDescent="0.25">
      <c r="A512" s="74"/>
      <c r="B512" s="49"/>
      <c r="C512" s="41"/>
      <c r="D512" s="230"/>
      <c r="E512" s="133"/>
      <c r="F512" s="230"/>
      <c r="G512" s="133"/>
    </row>
    <row r="513" spans="1:8" ht="29.25" x14ac:dyDescent="0.25">
      <c r="A513" s="74"/>
      <c r="B513" s="30" t="s">
        <v>342</v>
      </c>
      <c r="C513" s="26"/>
      <c r="D513" s="230"/>
      <c r="E513" s="129"/>
      <c r="F513" s="279"/>
      <c r="G513" s="129"/>
      <c r="H513" s="129"/>
    </row>
    <row r="514" spans="1:8" x14ac:dyDescent="0.25">
      <c r="A514" s="74"/>
      <c r="B514" s="255" t="s">
        <v>230</v>
      </c>
      <c r="C514" s="26"/>
      <c r="D514" s="230"/>
      <c r="E514" s="129"/>
      <c r="F514" s="279"/>
      <c r="G514" s="129"/>
      <c r="H514" s="129"/>
    </row>
    <row r="515" spans="1:8" x14ac:dyDescent="0.25">
      <c r="A515" s="74"/>
      <c r="B515" s="30" t="s">
        <v>299</v>
      </c>
      <c r="C515" s="26"/>
      <c r="D515" s="230"/>
      <c r="E515" s="129"/>
      <c r="F515" s="279"/>
      <c r="G515" s="129"/>
      <c r="H515" s="129"/>
    </row>
    <row r="516" spans="1:8" x14ac:dyDescent="0.25">
      <c r="A516" s="74"/>
      <c r="B516" s="49" t="s">
        <v>1</v>
      </c>
      <c r="C516" s="41"/>
      <c r="D516" s="230">
        <v>1</v>
      </c>
      <c r="E516" s="133"/>
      <c r="F516" s="281"/>
      <c r="G516" s="133"/>
      <c r="H516" s="113">
        <f>D516*F516</f>
        <v>0</v>
      </c>
    </row>
    <row r="517" spans="1:8" x14ac:dyDescent="0.25">
      <c r="A517" s="74"/>
      <c r="B517" s="19" t="s">
        <v>300</v>
      </c>
      <c r="C517" s="41"/>
      <c r="D517" s="229"/>
      <c r="E517" s="133"/>
      <c r="F517" s="218"/>
      <c r="G517" s="131"/>
    </row>
    <row r="518" spans="1:8" x14ac:dyDescent="0.25">
      <c r="A518" s="74"/>
      <c r="B518" s="49" t="s">
        <v>1</v>
      </c>
      <c r="C518" s="41"/>
      <c r="D518" s="230">
        <v>1</v>
      </c>
      <c r="E518" s="133"/>
      <c r="F518" s="281"/>
      <c r="G518" s="133"/>
      <c r="H518" s="113">
        <f>D518*F518</f>
        <v>0</v>
      </c>
    </row>
    <row r="519" spans="1:8" x14ac:dyDescent="0.25">
      <c r="A519" s="74"/>
      <c r="B519" s="49"/>
      <c r="C519" s="41"/>
      <c r="D519" s="229"/>
      <c r="E519" s="133"/>
      <c r="F519" s="206"/>
      <c r="G519" s="131"/>
      <c r="H519" s="114"/>
    </row>
    <row r="520" spans="1:8" x14ac:dyDescent="0.25">
      <c r="A520" s="74"/>
      <c r="B520" s="157"/>
      <c r="C520" s="133"/>
      <c r="D520" s="169"/>
      <c r="E520" s="133"/>
      <c r="F520" s="223"/>
      <c r="G520" s="133"/>
      <c r="H520" s="155"/>
    </row>
    <row r="521" spans="1:8" x14ac:dyDescent="0.25">
      <c r="A521" s="66"/>
      <c r="B521" s="15"/>
      <c r="C521" s="70"/>
      <c r="D521" s="174"/>
      <c r="E521" s="138"/>
      <c r="F521" s="224"/>
      <c r="G521" s="139"/>
      <c r="H521" s="121"/>
    </row>
    <row r="522" spans="1:8" x14ac:dyDescent="0.25">
      <c r="A522" s="79" t="s">
        <v>184</v>
      </c>
      <c r="B522" s="51" t="s">
        <v>71</v>
      </c>
      <c r="C522" s="3"/>
      <c r="D522" s="168"/>
      <c r="E522" s="126"/>
      <c r="F522" s="144"/>
      <c r="G522" s="140"/>
      <c r="H522" s="113">
        <f>SUM(H432:H520)</f>
        <v>0</v>
      </c>
    </row>
    <row r="523" spans="1:8" x14ac:dyDescent="0.25">
      <c r="A523" s="80"/>
      <c r="B523" s="18"/>
      <c r="C523" s="71"/>
      <c r="D523" s="175"/>
      <c r="E523" s="141"/>
      <c r="F523" s="213"/>
      <c r="G523" s="140"/>
      <c r="H523" s="113"/>
    </row>
    <row r="524" spans="1:8" x14ac:dyDescent="0.25">
      <c r="A524" s="72"/>
      <c r="B524" s="49"/>
      <c r="C524" s="41"/>
      <c r="D524" s="169"/>
      <c r="E524" s="133"/>
      <c r="F524" s="206"/>
      <c r="G524" s="131"/>
      <c r="H524" s="130"/>
    </row>
    <row r="525" spans="1:8" x14ac:dyDescent="0.25">
      <c r="A525" s="46" t="s">
        <v>185</v>
      </c>
      <c r="B525" s="52" t="s">
        <v>127</v>
      </c>
      <c r="C525" s="50"/>
      <c r="D525" s="171"/>
      <c r="E525" s="134"/>
      <c r="F525" s="220"/>
      <c r="G525" s="146"/>
      <c r="H525" s="145"/>
    </row>
    <row r="526" spans="1:8" x14ac:dyDescent="0.25">
      <c r="A526" s="72"/>
      <c r="B526" s="49"/>
      <c r="C526" s="41"/>
      <c r="D526" s="169"/>
      <c r="E526" s="133"/>
      <c r="F526" s="206"/>
      <c r="G526" s="131"/>
      <c r="H526" s="130"/>
    </row>
    <row r="527" spans="1:8" x14ac:dyDescent="0.25">
      <c r="A527" s="74"/>
      <c r="B527" s="49"/>
      <c r="C527" s="41"/>
      <c r="D527" s="177"/>
      <c r="E527" s="133"/>
      <c r="F527" s="206"/>
      <c r="G527" s="133"/>
      <c r="H527" s="114"/>
    </row>
    <row r="528" spans="1:8" ht="45" x14ac:dyDescent="0.25">
      <c r="A528" s="74"/>
      <c r="B528" s="78" t="s">
        <v>257</v>
      </c>
      <c r="C528" s="41"/>
      <c r="D528" s="177"/>
      <c r="E528" s="133"/>
      <c r="F528" s="206"/>
      <c r="G528" s="133"/>
      <c r="H528" s="114"/>
    </row>
    <row r="529" spans="1:8" x14ac:dyDescent="0.25">
      <c r="A529" s="74"/>
      <c r="B529" s="244"/>
      <c r="C529" s="41"/>
      <c r="D529" s="177"/>
      <c r="E529" s="133"/>
      <c r="F529" s="206"/>
      <c r="G529" s="133"/>
      <c r="H529" s="114"/>
    </row>
    <row r="530" spans="1:8" ht="28.5" x14ac:dyDescent="0.25">
      <c r="B530" s="246" t="s">
        <v>229</v>
      </c>
      <c r="C530" s="65"/>
      <c r="D530" s="169"/>
      <c r="E530" s="133"/>
      <c r="F530" s="206"/>
      <c r="G530" s="131"/>
      <c r="H530" s="130"/>
    </row>
    <row r="531" spans="1:8" x14ac:dyDescent="0.25">
      <c r="B531" s="246" t="s">
        <v>109</v>
      </c>
      <c r="C531" s="65"/>
      <c r="D531" s="169"/>
      <c r="E531" s="133"/>
      <c r="F531" s="206"/>
      <c r="G531" s="131"/>
      <c r="H531" s="130"/>
    </row>
    <row r="532" spans="1:8" x14ac:dyDescent="0.25">
      <c r="B532" s="246"/>
      <c r="C532" s="65"/>
      <c r="D532" s="169"/>
      <c r="E532" s="133"/>
      <c r="F532" s="206"/>
      <c r="G532" s="131"/>
      <c r="H532" s="130"/>
    </row>
    <row r="533" spans="1:8" ht="28.5" x14ac:dyDescent="0.25">
      <c r="B533" s="19" t="s">
        <v>255</v>
      </c>
      <c r="C533" s="65"/>
      <c r="D533" s="169"/>
      <c r="E533" s="133"/>
      <c r="F533" s="206"/>
      <c r="G533" s="131"/>
      <c r="H533" s="130"/>
    </row>
    <row r="534" spans="1:8" x14ac:dyDescent="0.25">
      <c r="B534" s="19" t="s">
        <v>256</v>
      </c>
      <c r="C534" s="65"/>
      <c r="D534" s="169"/>
      <c r="E534" s="133"/>
      <c r="F534" s="206"/>
      <c r="G534" s="131"/>
      <c r="H534" s="130"/>
    </row>
    <row r="535" spans="1:8" x14ac:dyDescent="0.25">
      <c r="B535" s="189" t="s">
        <v>12</v>
      </c>
      <c r="C535" s="65"/>
      <c r="D535" s="241">
        <v>15</v>
      </c>
      <c r="E535" s="133"/>
      <c r="F535" s="222"/>
      <c r="G535" s="131"/>
      <c r="H535" s="113">
        <f>D535*F535</f>
        <v>0</v>
      </c>
    </row>
    <row r="536" spans="1:8" x14ac:dyDescent="0.25">
      <c r="B536" s="68"/>
      <c r="C536" s="65"/>
      <c r="D536" s="230"/>
      <c r="E536" s="133"/>
      <c r="F536" s="206"/>
      <c r="G536" s="131"/>
      <c r="H536" s="114"/>
    </row>
    <row r="537" spans="1:8" x14ac:dyDescent="0.25">
      <c r="A537" s="26"/>
      <c r="B537" s="188" t="s">
        <v>254</v>
      </c>
      <c r="C537" s="26"/>
      <c r="D537" s="230"/>
      <c r="E537" s="129"/>
      <c r="F537" s="218"/>
      <c r="G537" s="129"/>
      <c r="H537" s="129"/>
    </row>
    <row r="538" spans="1:8" x14ac:dyDescent="0.25">
      <c r="A538" s="74"/>
      <c r="B538" s="189" t="s">
        <v>12</v>
      </c>
      <c r="C538" s="65"/>
      <c r="D538" s="230">
        <v>15</v>
      </c>
      <c r="E538" s="133"/>
      <c r="F538" s="222"/>
      <c r="G538" s="133"/>
      <c r="H538" s="113">
        <f>D538*F538</f>
        <v>0</v>
      </c>
    </row>
    <row r="539" spans="1:8" x14ac:dyDescent="0.25">
      <c r="B539" s="68"/>
      <c r="C539" s="65"/>
      <c r="D539" s="230"/>
      <c r="E539" s="133"/>
      <c r="F539" s="206"/>
      <c r="G539" s="131"/>
      <c r="H539" s="130"/>
    </row>
    <row r="540" spans="1:8" x14ac:dyDescent="0.25">
      <c r="B540" s="64"/>
      <c r="C540" s="3"/>
      <c r="D540" s="179"/>
      <c r="E540" s="126"/>
      <c r="F540" s="144"/>
      <c r="G540" s="128"/>
      <c r="H540" s="114"/>
    </row>
    <row r="541" spans="1:8" x14ac:dyDescent="0.25">
      <c r="A541" s="66"/>
      <c r="B541" s="15"/>
      <c r="C541" s="70"/>
      <c r="D541" s="174"/>
      <c r="E541" s="138"/>
      <c r="F541" s="224"/>
      <c r="G541" s="139"/>
      <c r="H541" s="121"/>
    </row>
    <row r="542" spans="1:8" x14ac:dyDescent="0.25">
      <c r="A542" s="79" t="s">
        <v>185</v>
      </c>
      <c r="B542" s="51" t="s">
        <v>128</v>
      </c>
      <c r="C542" s="3"/>
      <c r="D542" s="168"/>
      <c r="E542" s="126"/>
      <c r="F542" s="144"/>
      <c r="G542" s="140"/>
      <c r="H542" s="113">
        <f>SUM(H530:H540)</f>
        <v>0</v>
      </c>
    </row>
    <row r="543" spans="1:8" x14ac:dyDescent="0.25">
      <c r="A543" s="80"/>
      <c r="B543" s="18"/>
      <c r="C543" s="71"/>
      <c r="D543" s="175"/>
      <c r="E543" s="141"/>
      <c r="F543" s="213"/>
      <c r="G543" s="140"/>
      <c r="H543" s="113"/>
    </row>
    <row r="544" spans="1:8" x14ac:dyDescent="0.25">
      <c r="B544" s="64"/>
      <c r="C544" s="3"/>
      <c r="D544" s="168"/>
      <c r="E544" s="126"/>
      <c r="F544" s="144"/>
      <c r="G544" s="128"/>
      <c r="H544" s="114"/>
    </row>
    <row r="545" spans="1:8" x14ac:dyDescent="0.25">
      <c r="A545" s="46" t="s">
        <v>187</v>
      </c>
      <c r="B545" s="52" t="s">
        <v>72</v>
      </c>
      <c r="C545" s="50"/>
      <c r="D545" s="171"/>
      <c r="E545" s="134"/>
      <c r="F545" s="220"/>
      <c r="G545" s="146"/>
      <c r="H545" s="145"/>
    </row>
    <row r="546" spans="1:8" x14ac:dyDescent="0.25">
      <c r="A546" s="72"/>
      <c r="B546" s="49"/>
      <c r="C546" s="41"/>
      <c r="D546" s="169"/>
      <c r="E546" s="133"/>
      <c r="F546" s="206"/>
      <c r="G546" s="131"/>
      <c r="H546" s="130"/>
    </row>
    <row r="547" spans="1:8" x14ac:dyDescent="0.25">
      <c r="A547" s="72"/>
      <c r="B547" s="82"/>
      <c r="C547" s="94"/>
      <c r="D547" s="159"/>
      <c r="E547" s="106"/>
      <c r="F547" s="142"/>
      <c r="G547" s="118"/>
      <c r="H547" s="114"/>
    </row>
    <row r="548" spans="1:8" ht="30" x14ac:dyDescent="0.25">
      <c r="A548" s="46"/>
      <c r="B548" s="29" t="s">
        <v>221</v>
      </c>
      <c r="C548" s="94"/>
      <c r="D548" s="159"/>
      <c r="E548" s="106"/>
      <c r="F548" s="142"/>
      <c r="G548" s="118"/>
      <c r="H548" s="114"/>
    </row>
    <row r="549" spans="1:8" x14ac:dyDescent="0.25">
      <c r="A549" s="72"/>
      <c r="B549" s="82"/>
      <c r="C549" s="94"/>
      <c r="D549" s="159"/>
      <c r="E549" s="106"/>
      <c r="F549" s="142"/>
      <c r="G549" s="118"/>
      <c r="H549" s="114"/>
    </row>
    <row r="550" spans="1:8" ht="43.5" x14ac:dyDescent="0.25">
      <c r="A550" s="72"/>
      <c r="B550" s="30" t="s">
        <v>73</v>
      </c>
      <c r="C550" s="94"/>
      <c r="D550" s="159"/>
      <c r="E550" s="106"/>
      <c r="F550" s="142"/>
      <c r="G550" s="118"/>
      <c r="H550" s="114"/>
    </row>
    <row r="551" spans="1:8" x14ac:dyDescent="0.25">
      <c r="A551" s="46"/>
      <c r="B551" s="82"/>
      <c r="C551" s="94"/>
      <c r="D551" s="159"/>
      <c r="E551" s="106"/>
      <c r="F551" s="142"/>
      <c r="G551" s="118"/>
      <c r="H551" s="114"/>
    </row>
    <row r="552" spans="1:8" x14ac:dyDescent="0.25">
      <c r="A552" s="72"/>
      <c r="B552" s="30" t="s">
        <v>74</v>
      </c>
      <c r="C552" s="94"/>
      <c r="D552" s="159"/>
      <c r="E552" s="106"/>
      <c r="F552" s="218"/>
      <c r="G552" s="131"/>
      <c r="H552" s="131"/>
    </row>
    <row r="553" spans="1:8" x14ac:dyDescent="0.25">
      <c r="A553" s="72"/>
      <c r="B553" s="49" t="s">
        <v>12</v>
      </c>
      <c r="C553" s="41"/>
      <c r="D553" s="230">
        <v>107.88</v>
      </c>
      <c r="E553" s="133"/>
      <c r="F553" s="222"/>
      <c r="G553" s="131"/>
      <c r="H553" s="113">
        <f>D553*F553</f>
        <v>0</v>
      </c>
    </row>
    <row r="554" spans="1:8" x14ac:dyDescent="0.25">
      <c r="A554" s="46"/>
      <c r="B554" s="49"/>
      <c r="C554" s="41"/>
      <c r="D554" s="169"/>
      <c r="E554" s="133"/>
      <c r="F554" s="206"/>
      <c r="G554" s="131"/>
      <c r="H554" s="130"/>
    </row>
    <row r="555" spans="1:8" x14ac:dyDescent="0.25">
      <c r="A555" s="46"/>
      <c r="B555" s="29" t="s">
        <v>233</v>
      </c>
      <c r="C555" s="41"/>
      <c r="D555" s="230"/>
      <c r="E555" s="133"/>
      <c r="F555" s="218"/>
      <c r="G555" s="131"/>
      <c r="H555" s="132"/>
    </row>
    <row r="556" spans="1:8" ht="28.5" x14ac:dyDescent="0.25">
      <c r="A556" s="46"/>
      <c r="B556" s="256" t="s">
        <v>234</v>
      </c>
      <c r="C556" s="41"/>
      <c r="D556" s="230"/>
      <c r="E556" s="133"/>
      <c r="F556" s="218"/>
      <c r="G556" s="131"/>
      <c r="H556" s="132"/>
    </row>
    <row r="557" spans="1:8" x14ac:dyDescent="0.25">
      <c r="A557" s="46"/>
      <c r="B557" s="49" t="s">
        <v>12</v>
      </c>
      <c r="C557" s="41"/>
      <c r="D557" s="230">
        <v>107.88</v>
      </c>
      <c r="E557" s="133"/>
      <c r="F557" s="222"/>
      <c r="G557" s="131"/>
      <c r="H557" s="113">
        <f>D557*F557</f>
        <v>0</v>
      </c>
    </row>
    <row r="558" spans="1:8" x14ac:dyDescent="0.25">
      <c r="A558" s="46"/>
      <c r="B558" s="49"/>
      <c r="C558" s="41"/>
      <c r="D558" s="169"/>
      <c r="E558" s="133"/>
      <c r="F558" s="206"/>
      <c r="G558" s="131"/>
      <c r="H558" s="130"/>
    </row>
    <row r="559" spans="1:8" x14ac:dyDescent="0.25">
      <c r="A559" s="71"/>
      <c r="B559" s="73"/>
      <c r="C559" s="67"/>
      <c r="D559" s="173"/>
      <c r="E559" s="137"/>
      <c r="F559" s="222"/>
      <c r="G559" s="147"/>
      <c r="H559" s="148"/>
    </row>
    <row r="560" spans="1:8" x14ac:dyDescent="0.25">
      <c r="A560" s="46"/>
      <c r="B560" s="22"/>
      <c r="C560" s="70"/>
      <c r="D560" s="174"/>
      <c r="E560" s="138"/>
      <c r="F560" s="224"/>
      <c r="G560" s="139"/>
      <c r="H560" s="121"/>
    </row>
    <row r="561" spans="1:8" x14ac:dyDescent="0.25">
      <c r="A561" s="72" t="s">
        <v>187</v>
      </c>
      <c r="B561" s="51" t="s">
        <v>75</v>
      </c>
      <c r="C561" s="3"/>
      <c r="D561" s="168"/>
      <c r="E561" s="126"/>
      <c r="F561" s="144"/>
      <c r="G561" s="140"/>
      <c r="H561" s="113">
        <f>SUM(H553:H557)</f>
        <v>0</v>
      </c>
    </row>
    <row r="562" spans="1:8" x14ac:dyDescent="0.25">
      <c r="A562" s="93"/>
      <c r="B562" s="18"/>
      <c r="C562" s="71"/>
      <c r="D562" s="175"/>
      <c r="E562" s="141"/>
      <c r="F562" s="213"/>
      <c r="G562" s="140"/>
      <c r="H562" s="113"/>
    </row>
    <row r="563" spans="1:8" x14ac:dyDescent="0.25">
      <c r="A563" s="158"/>
      <c r="B563" s="22"/>
      <c r="C563" s="3"/>
      <c r="D563" s="168"/>
      <c r="E563" s="126"/>
      <c r="F563" s="144"/>
      <c r="G563" s="128"/>
      <c r="H563" s="114"/>
    </row>
    <row r="564" spans="1:8" x14ac:dyDescent="0.25">
      <c r="A564" s="72" t="s">
        <v>186</v>
      </c>
      <c r="B564" s="29" t="s">
        <v>76</v>
      </c>
      <c r="C564" s="41"/>
      <c r="D564" s="169"/>
      <c r="E564" s="133"/>
      <c r="F564" s="206"/>
      <c r="G564" s="131"/>
      <c r="H564" s="130"/>
    </row>
    <row r="565" spans="1:8" x14ac:dyDescent="0.25">
      <c r="A565" s="74"/>
      <c r="B565" s="30"/>
      <c r="C565" s="41"/>
      <c r="D565" s="169"/>
      <c r="E565" s="133"/>
      <c r="F565" s="206"/>
      <c r="G565" s="131"/>
      <c r="H565" s="130"/>
    </row>
    <row r="566" spans="1:8" ht="30" x14ac:dyDescent="0.25">
      <c r="A566" s="74"/>
      <c r="B566" s="29" t="s">
        <v>235</v>
      </c>
      <c r="C566" s="41"/>
      <c r="D566" s="169"/>
      <c r="E566" s="133"/>
      <c r="F566" s="206"/>
      <c r="G566" s="131"/>
      <c r="H566" s="130"/>
    </row>
    <row r="567" spans="1:8" x14ac:dyDescent="0.25">
      <c r="A567" s="74"/>
      <c r="B567" s="30"/>
      <c r="C567" s="41"/>
      <c r="D567" s="169"/>
      <c r="E567" s="133"/>
      <c r="F567" s="206"/>
      <c r="G567" s="131"/>
      <c r="H567" s="130"/>
    </row>
    <row r="568" spans="1:8" ht="100.5" x14ac:dyDescent="0.25">
      <c r="A568" s="74"/>
      <c r="B568" s="30" t="s">
        <v>236</v>
      </c>
      <c r="C568" s="41"/>
      <c r="D568" s="169"/>
      <c r="E568" s="133"/>
      <c r="F568" s="206"/>
      <c r="G568" s="131"/>
      <c r="H568" s="130"/>
    </row>
    <row r="569" spans="1:8" x14ac:dyDescent="0.25">
      <c r="A569" s="74"/>
      <c r="B569" s="30"/>
      <c r="C569" s="41"/>
      <c r="D569" s="169"/>
      <c r="E569" s="133"/>
      <c r="F569" s="206"/>
      <c r="G569" s="131"/>
      <c r="H569" s="130"/>
    </row>
    <row r="570" spans="1:8" ht="57" x14ac:dyDescent="0.25">
      <c r="A570" s="74"/>
      <c r="B570" s="59" t="s">
        <v>96</v>
      </c>
      <c r="C570" s="41"/>
      <c r="D570" s="169"/>
      <c r="E570" s="133"/>
      <c r="F570" s="206"/>
      <c r="G570" s="131"/>
      <c r="H570" s="130"/>
    </row>
    <row r="571" spans="1:8" x14ac:dyDescent="0.25">
      <c r="A571" s="74"/>
      <c r="B571" s="30"/>
      <c r="C571" s="41"/>
      <c r="D571" s="169"/>
      <c r="E571" s="133"/>
      <c r="F571" s="206"/>
      <c r="G571" s="131"/>
      <c r="H571" s="130"/>
    </row>
    <row r="572" spans="1:8" ht="57.75" x14ac:dyDescent="0.25">
      <c r="A572" s="74"/>
      <c r="B572" s="30" t="s">
        <v>200</v>
      </c>
      <c r="C572" s="41"/>
      <c r="D572" s="169"/>
      <c r="E572" s="133"/>
      <c r="F572" s="206"/>
      <c r="G572" s="131"/>
      <c r="H572" s="130"/>
    </row>
    <row r="573" spans="1:8" x14ac:dyDescent="0.25">
      <c r="A573" s="74"/>
      <c r="B573" s="30"/>
      <c r="C573" s="41"/>
      <c r="D573" s="169"/>
      <c r="E573" s="133"/>
      <c r="F573" s="206"/>
      <c r="G573" s="131"/>
      <c r="H573" s="130"/>
    </row>
    <row r="574" spans="1:8" ht="114.75" x14ac:dyDescent="0.25">
      <c r="A574" s="74"/>
      <c r="B574" s="30" t="s">
        <v>201</v>
      </c>
      <c r="C574" s="41"/>
      <c r="D574" s="169"/>
      <c r="E574" s="133"/>
      <c r="F574" s="206"/>
      <c r="G574" s="131"/>
      <c r="H574" s="130"/>
    </row>
    <row r="575" spans="1:8" x14ac:dyDescent="0.25">
      <c r="A575" s="74"/>
      <c r="B575" s="30"/>
      <c r="C575" s="41"/>
      <c r="D575" s="169"/>
      <c r="E575" s="133"/>
      <c r="F575" s="206"/>
      <c r="G575" s="131"/>
      <c r="H575" s="130"/>
    </row>
    <row r="576" spans="1:8" x14ac:dyDescent="0.25">
      <c r="A576" s="74"/>
      <c r="B576" s="30" t="s">
        <v>97</v>
      </c>
      <c r="C576" s="41"/>
      <c r="D576" s="169"/>
      <c r="E576" s="133"/>
      <c r="F576" s="206"/>
      <c r="G576" s="131"/>
      <c r="H576" s="130"/>
    </row>
    <row r="577" spans="1:8" ht="29.25" x14ac:dyDescent="0.25">
      <c r="A577" s="74"/>
      <c r="B577" s="30" t="s">
        <v>77</v>
      </c>
      <c r="C577" s="41"/>
      <c r="D577" s="169"/>
      <c r="E577" s="133"/>
      <c r="F577" s="206"/>
      <c r="G577" s="131"/>
      <c r="H577" s="130"/>
    </row>
    <row r="578" spans="1:8" x14ac:dyDescent="0.25">
      <c r="A578" s="74"/>
      <c r="B578" s="30"/>
      <c r="C578" s="41"/>
      <c r="D578" s="169"/>
      <c r="E578" s="133"/>
      <c r="F578" s="206"/>
      <c r="G578" s="131"/>
      <c r="H578" s="130"/>
    </row>
    <row r="579" spans="1:8" x14ac:dyDescent="0.25">
      <c r="A579" s="74"/>
      <c r="B579" s="30" t="s">
        <v>98</v>
      </c>
      <c r="C579" s="41"/>
      <c r="D579" s="169"/>
      <c r="E579" s="133"/>
      <c r="F579" s="206"/>
      <c r="G579" s="131"/>
      <c r="H579" s="130"/>
    </row>
    <row r="580" spans="1:8" ht="72" x14ac:dyDescent="0.25">
      <c r="A580" s="74"/>
      <c r="B580" s="30" t="s">
        <v>78</v>
      </c>
      <c r="C580" s="41"/>
      <c r="D580" s="169"/>
      <c r="E580" s="133"/>
      <c r="F580" s="206"/>
      <c r="G580" s="131"/>
      <c r="H580" s="130"/>
    </row>
    <row r="581" spans="1:8" x14ac:dyDescent="0.25">
      <c r="A581" s="74"/>
      <c r="B581" s="30"/>
      <c r="C581" s="41"/>
      <c r="D581" s="169"/>
      <c r="E581" s="133"/>
      <c r="F581" s="206"/>
      <c r="G581" s="131"/>
      <c r="H581" s="130"/>
    </row>
    <row r="582" spans="1:8" x14ac:dyDescent="0.25">
      <c r="A582" s="74"/>
      <c r="B582" s="30" t="s">
        <v>99</v>
      </c>
      <c r="C582" s="41"/>
      <c r="D582" s="169"/>
      <c r="E582" s="133"/>
      <c r="F582" s="206"/>
      <c r="G582" s="131"/>
      <c r="H582" s="130"/>
    </row>
    <row r="583" spans="1:8" ht="57.75" x14ac:dyDescent="0.25">
      <c r="A583" s="74"/>
      <c r="B583" s="30" t="s">
        <v>79</v>
      </c>
      <c r="C583" s="41"/>
      <c r="D583" s="169"/>
      <c r="E583" s="133"/>
      <c r="F583" s="206"/>
      <c r="G583" s="131"/>
      <c r="H583" s="130"/>
    </row>
    <row r="584" spans="1:8" x14ac:dyDescent="0.25">
      <c r="A584" s="74"/>
      <c r="B584" s="30"/>
      <c r="C584" s="41"/>
      <c r="D584" s="169"/>
      <c r="E584" s="133"/>
      <c r="F584" s="206"/>
      <c r="G584" s="131"/>
      <c r="H584" s="130"/>
    </row>
    <row r="585" spans="1:8" x14ac:dyDescent="0.25">
      <c r="A585" s="74"/>
      <c r="B585" s="83" t="s">
        <v>80</v>
      </c>
      <c r="C585" s="41"/>
      <c r="D585" s="169"/>
      <c r="E585" s="133"/>
      <c r="F585" s="206"/>
      <c r="G585" s="131"/>
      <c r="H585" s="130"/>
    </row>
    <row r="586" spans="1:8" x14ac:dyDescent="0.25">
      <c r="A586" s="74"/>
      <c r="B586" s="29"/>
      <c r="C586" s="41"/>
      <c r="D586" s="169"/>
      <c r="E586" s="133"/>
      <c r="F586" s="206"/>
      <c r="G586" s="131"/>
      <c r="H586" s="130"/>
    </row>
    <row r="587" spans="1:8" ht="29.25" x14ac:dyDescent="0.25">
      <c r="A587" s="77"/>
      <c r="B587" s="30" t="s">
        <v>81</v>
      </c>
      <c r="C587" s="41"/>
      <c r="D587" s="169"/>
      <c r="E587" s="133"/>
      <c r="F587" s="206"/>
      <c r="G587" s="131"/>
      <c r="H587" s="130"/>
    </row>
    <row r="588" spans="1:8" x14ac:dyDescent="0.25">
      <c r="A588" s="77"/>
      <c r="B588" s="30"/>
      <c r="C588" s="41"/>
      <c r="D588" s="169"/>
      <c r="E588" s="133"/>
      <c r="F588" s="206"/>
      <c r="G588" s="131"/>
      <c r="H588" s="130"/>
    </row>
    <row r="589" spans="1:8" ht="17.25" x14ac:dyDescent="0.25">
      <c r="A589" s="77"/>
      <c r="B589" s="30" t="s">
        <v>82</v>
      </c>
      <c r="C589" s="41"/>
      <c r="D589" s="169"/>
      <c r="E589" s="133"/>
      <c r="F589" s="206"/>
      <c r="G589" s="131"/>
      <c r="H589" s="130"/>
    </row>
    <row r="590" spans="1:8" x14ac:dyDescent="0.25">
      <c r="A590" s="77"/>
      <c r="B590" s="30"/>
      <c r="C590" s="41"/>
      <c r="D590" s="169"/>
      <c r="E590" s="133"/>
      <c r="F590" s="206"/>
      <c r="G590" s="131"/>
      <c r="H590" s="130"/>
    </row>
    <row r="591" spans="1:8" x14ac:dyDescent="0.25">
      <c r="B591" s="234" t="s">
        <v>222</v>
      </c>
      <c r="H591" s="109"/>
    </row>
    <row r="592" spans="1:8" x14ac:dyDescent="0.25">
      <c r="B592" s="235" t="s">
        <v>47</v>
      </c>
      <c r="D592" s="238">
        <v>107.88</v>
      </c>
      <c r="F592" s="207"/>
      <c r="H592" s="113">
        <f>D592*F592</f>
        <v>0</v>
      </c>
    </row>
    <row r="593" spans="1:8" x14ac:dyDescent="0.25">
      <c r="A593" s="26"/>
      <c r="B593" s="30"/>
      <c r="C593" s="41"/>
      <c r="D593" s="169"/>
      <c r="E593" s="133"/>
      <c r="F593" s="206"/>
      <c r="G593" s="131"/>
      <c r="H593" s="130"/>
    </row>
    <row r="594" spans="1:8" x14ac:dyDescent="0.25">
      <c r="A594" s="26"/>
      <c r="B594" s="29" t="s">
        <v>83</v>
      </c>
      <c r="C594" s="26"/>
      <c r="D594" s="169"/>
      <c r="E594" s="129"/>
      <c r="F594" s="218"/>
      <c r="G594" s="131"/>
      <c r="H594" s="131"/>
    </row>
    <row r="595" spans="1:8" x14ac:dyDescent="0.25">
      <c r="A595" s="26"/>
      <c r="B595" s="30"/>
      <c r="C595" s="26"/>
      <c r="D595" s="169"/>
      <c r="E595" s="129"/>
      <c r="F595" s="218"/>
      <c r="G595" s="131"/>
      <c r="H595" s="131"/>
    </row>
    <row r="596" spans="1:8" ht="43.5" x14ac:dyDescent="0.25">
      <c r="A596" s="26"/>
      <c r="B596" s="30" t="s">
        <v>84</v>
      </c>
      <c r="C596" s="26"/>
      <c r="D596" s="169"/>
      <c r="E596" s="129"/>
      <c r="F596" s="218"/>
      <c r="G596" s="131"/>
      <c r="H596" s="131"/>
    </row>
    <row r="597" spans="1:8" x14ac:dyDescent="0.25">
      <c r="A597" s="26"/>
      <c r="B597" s="30"/>
      <c r="C597" s="26"/>
      <c r="D597" s="169"/>
      <c r="E597" s="129"/>
      <c r="F597" s="218"/>
      <c r="G597" s="131"/>
      <c r="H597" s="131"/>
    </row>
    <row r="598" spans="1:8" ht="29.25" x14ac:dyDescent="0.25">
      <c r="A598" s="26"/>
      <c r="B598" s="30" t="s">
        <v>85</v>
      </c>
      <c r="C598" s="26"/>
      <c r="D598" s="169"/>
      <c r="E598" s="129"/>
      <c r="F598" s="218"/>
      <c r="G598" s="131"/>
      <c r="H598" s="131"/>
    </row>
    <row r="599" spans="1:8" x14ac:dyDescent="0.25">
      <c r="A599" s="26"/>
      <c r="B599" s="30"/>
      <c r="C599" s="26"/>
      <c r="D599" s="169"/>
      <c r="E599" s="129"/>
      <c r="F599" s="218"/>
      <c r="G599" s="131"/>
      <c r="H599" s="131"/>
    </row>
    <row r="600" spans="1:8" ht="43.5" x14ac:dyDescent="0.25">
      <c r="A600" s="26"/>
      <c r="B600" s="30" t="s">
        <v>86</v>
      </c>
      <c r="C600" s="26"/>
      <c r="D600" s="169"/>
      <c r="E600" s="129"/>
      <c r="F600" s="218"/>
      <c r="G600" s="131"/>
      <c r="H600" s="131"/>
    </row>
    <row r="601" spans="1:8" x14ac:dyDescent="0.25">
      <c r="A601" s="26"/>
      <c r="B601" s="30"/>
      <c r="C601" s="26"/>
      <c r="D601" s="169"/>
      <c r="E601" s="129"/>
      <c r="F601" s="218"/>
      <c r="G601" s="131"/>
      <c r="H601" s="131"/>
    </row>
    <row r="602" spans="1:8" ht="72" x14ac:dyDescent="0.25">
      <c r="A602" s="26"/>
      <c r="B602" s="30" t="s">
        <v>190</v>
      </c>
      <c r="C602" s="26"/>
      <c r="D602" s="169"/>
      <c r="E602" s="129"/>
      <c r="F602" s="218"/>
      <c r="G602" s="131"/>
      <c r="H602" s="131"/>
    </row>
    <row r="603" spans="1:8" x14ac:dyDescent="0.25">
      <c r="A603" s="26"/>
      <c r="B603" s="30"/>
      <c r="C603" s="26"/>
      <c r="D603" s="169"/>
      <c r="E603" s="129"/>
      <c r="F603" s="218"/>
      <c r="G603" s="131"/>
      <c r="H603" s="131"/>
    </row>
    <row r="604" spans="1:8" ht="29.25" x14ac:dyDescent="0.25">
      <c r="A604" s="26"/>
      <c r="B604" s="30" t="s">
        <v>87</v>
      </c>
      <c r="C604" s="26"/>
      <c r="D604" s="169"/>
      <c r="E604" s="129"/>
      <c r="F604" s="218"/>
      <c r="G604" s="131"/>
      <c r="H604" s="131"/>
    </row>
    <row r="605" spans="1:8" ht="29.25" x14ac:dyDescent="0.25">
      <c r="A605" s="26"/>
      <c r="B605" s="30" t="s">
        <v>88</v>
      </c>
      <c r="C605" s="26"/>
      <c r="D605" s="169"/>
      <c r="E605" s="129"/>
      <c r="F605" s="218"/>
      <c r="G605" s="131"/>
      <c r="H605" s="131"/>
    </row>
    <row r="606" spans="1:8" x14ac:dyDescent="0.25">
      <c r="A606" s="26"/>
      <c r="B606" s="30"/>
      <c r="C606" s="26"/>
      <c r="D606" s="169"/>
      <c r="E606" s="129"/>
      <c r="F606" s="218"/>
      <c r="G606" s="131"/>
      <c r="H606" s="131"/>
    </row>
    <row r="607" spans="1:8" ht="42.75" x14ac:dyDescent="0.25">
      <c r="A607" s="26"/>
      <c r="B607" s="19" t="s">
        <v>172</v>
      </c>
      <c r="C607" s="26"/>
      <c r="D607" s="169"/>
      <c r="E607" s="129"/>
      <c r="F607" s="218"/>
      <c r="G607" s="131"/>
      <c r="H607" s="131"/>
    </row>
    <row r="608" spans="1:8" x14ac:dyDescent="0.25">
      <c r="A608" s="26"/>
      <c r="B608" s="30"/>
      <c r="C608" s="26"/>
      <c r="D608" s="169"/>
      <c r="E608" s="129"/>
      <c r="F608" s="218"/>
      <c r="G608" s="131"/>
      <c r="H608" s="131"/>
    </row>
    <row r="609" spans="1:8" x14ac:dyDescent="0.25">
      <c r="A609" s="26"/>
      <c r="B609" s="29" t="s">
        <v>80</v>
      </c>
      <c r="C609" s="26"/>
      <c r="D609" s="169"/>
      <c r="E609" s="129"/>
      <c r="F609" s="218"/>
      <c r="G609" s="131"/>
      <c r="H609" s="131"/>
    </row>
    <row r="610" spans="1:8" x14ac:dyDescent="0.25">
      <c r="A610" s="26"/>
      <c r="B610" s="29"/>
      <c r="C610" s="26"/>
      <c r="D610" s="169"/>
      <c r="E610" s="129"/>
      <c r="F610" s="218"/>
      <c r="G610" s="131"/>
      <c r="H610" s="131"/>
    </row>
    <row r="611" spans="1:8" ht="42.75" x14ac:dyDescent="0.25">
      <c r="A611" s="77"/>
      <c r="B611" s="19" t="s">
        <v>132</v>
      </c>
      <c r="C611" s="26"/>
      <c r="D611" s="169"/>
      <c r="E611" s="129"/>
      <c r="F611" s="218"/>
      <c r="G611" s="131"/>
      <c r="H611" s="131"/>
    </row>
    <row r="612" spans="1:8" x14ac:dyDescent="0.25">
      <c r="A612" s="77"/>
      <c r="B612" s="30"/>
      <c r="C612" s="26"/>
      <c r="D612" s="169"/>
      <c r="E612" s="129"/>
      <c r="F612" s="218"/>
      <c r="G612" s="131"/>
      <c r="H612" s="131"/>
    </row>
    <row r="613" spans="1:8" ht="17.25" x14ac:dyDescent="0.25">
      <c r="A613" s="77"/>
      <c r="B613" s="30" t="s">
        <v>82</v>
      </c>
      <c r="C613" s="26"/>
      <c r="D613" s="169"/>
      <c r="E613" s="129"/>
      <c r="F613" s="218"/>
      <c r="G613" s="131"/>
      <c r="H613" s="131"/>
    </row>
    <row r="614" spans="1:8" x14ac:dyDescent="0.25">
      <c r="A614" s="77"/>
      <c r="B614" s="30"/>
      <c r="C614" s="26"/>
      <c r="D614" s="169"/>
      <c r="E614" s="129"/>
      <c r="F614" s="218"/>
      <c r="G614" s="131"/>
      <c r="H614" s="131"/>
    </row>
    <row r="615" spans="1:8" x14ac:dyDescent="0.25">
      <c r="B615" s="234" t="s">
        <v>223</v>
      </c>
      <c r="H615" s="109"/>
    </row>
    <row r="616" spans="1:8" x14ac:dyDescent="0.25">
      <c r="B616" s="235" t="s">
        <v>47</v>
      </c>
      <c r="D616" s="238">
        <v>107.88</v>
      </c>
      <c r="F616" s="207"/>
      <c r="H616" s="113">
        <f>D616*F616</f>
        <v>0</v>
      </c>
    </row>
    <row r="617" spans="1:8" x14ac:dyDescent="0.25">
      <c r="A617" s="26"/>
      <c r="B617" s="30"/>
      <c r="C617" s="41"/>
      <c r="D617" s="169"/>
      <c r="E617" s="133"/>
      <c r="F617" s="206"/>
      <c r="G617" s="131"/>
      <c r="H617" s="130"/>
    </row>
    <row r="618" spans="1:8" x14ac:dyDescent="0.25">
      <c r="A618" s="74"/>
      <c r="B618" s="29" t="s">
        <v>89</v>
      </c>
      <c r="C618" s="41"/>
      <c r="D618" s="169"/>
      <c r="E618" s="133"/>
      <c r="F618" s="206"/>
      <c r="G618" s="131"/>
      <c r="H618" s="130"/>
    </row>
    <row r="619" spans="1:8" x14ac:dyDescent="0.25">
      <c r="A619" s="74"/>
      <c r="B619" s="29"/>
      <c r="C619" s="41"/>
      <c r="D619" s="169"/>
      <c r="E619" s="133"/>
      <c r="F619" s="206"/>
      <c r="G619" s="131"/>
      <c r="H619" s="130"/>
    </row>
    <row r="620" spans="1:8" ht="42.75" x14ac:dyDescent="0.25">
      <c r="A620" s="74"/>
      <c r="B620" s="19" t="s">
        <v>90</v>
      </c>
      <c r="C620" s="41"/>
      <c r="D620" s="169"/>
      <c r="E620" s="133"/>
      <c r="F620" s="206"/>
      <c r="G620" s="131"/>
      <c r="H620" s="130"/>
    </row>
    <row r="621" spans="1:8" x14ac:dyDescent="0.25">
      <c r="A621" s="74"/>
      <c r="B621" s="30"/>
      <c r="C621" s="41"/>
      <c r="D621" s="169"/>
      <c r="E621" s="133"/>
      <c r="F621" s="206"/>
      <c r="G621" s="131"/>
      <c r="H621" s="130"/>
    </row>
    <row r="622" spans="1:8" ht="42.75" x14ac:dyDescent="0.25">
      <c r="A622" s="74"/>
      <c r="B622" s="19" t="s">
        <v>91</v>
      </c>
      <c r="C622" s="41"/>
      <c r="D622" s="169"/>
      <c r="E622" s="133"/>
      <c r="F622" s="206"/>
      <c r="G622" s="131"/>
      <c r="H622" s="130"/>
    </row>
    <row r="623" spans="1:8" x14ac:dyDescent="0.25">
      <c r="A623" s="74"/>
      <c r="B623" s="19"/>
      <c r="C623" s="41"/>
      <c r="D623" s="169"/>
      <c r="E623" s="133"/>
      <c r="F623" s="206"/>
      <c r="G623" s="131"/>
      <c r="H623" s="130"/>
    </row>
    <row r="624" spans="1:8" ht="17.25" x14ac:dyDescent="0.25">
      <c r="A624" s="74"/>
      <c r="B624" s="30" t="s">
        <v>92</v>
      </c>
      <c r="C624" s="41"/>
      <c r="D624" s="169"/>
      <c r="E624" s="133"/>
      <c r="F624" s="206"/>
      <c r="G624" s="131"/>
      <c r="H624" s="130"/>
    </row>
    <row r="625" spans="1:8" ht="16.5" x14ac:dyDescent="0.25">
      <c r="A625" s="77"/>
      <c r="B625" s="49" t="s">
        <v>13</v>
      </c>
      <c r="C625" s="41"/>
      <c r="D625" s="230">
        <v>4.2300000000000004</v>
      </c>
      <c r="E625" s="133"/>
      <c r="F625" s="222"/>
      <c r="G625" s="131"/>
      <c r="H625" s="113">
        <f>D625*F625</f>
        <v>0</v>
      </c>
    </row>
    <row r="626" spans="1:8" x14ac:dyDescent="0.25">
      <c r="A626" s="77"/>
      <c r="B626" s="49"/>
      <c r="C626" s="41"/>
      <c r="D626" s="169"/>
      <c r="E626" s="133"/>
      <c r="F626" s="206"/>
      <c r="G626" s="131"/>
      <c r="H626" s="130"/>
    </row>
    <row r="627" spans="1:8" x14ac:dyDescent="0.25">
      <c r="A627" s="77"/>
      <c r="B627" s="33" t="s">
        <v>307</v>
      </c>
      <c r="D627" s="95"/>
      <c r="E627" s="95"/>
      <c r="F627" s="95"/>
      <c r="G627" s="95"/>
      <c r="H627" s="95"/>
    </row>
    <row r="628" spans="1:8" x14ac:dyDescent="0.25">
      <c r="A628" s="77"/>
      <c r="B628" s="33"/>
      <c r="D628" s="95"/>
      <c r="E628" s="95"/>
      <c r="F628" s="95"/>
      <c r="G628" s="95"/>
      <c r="H628" s="95"/>
    </row>
    <row r="629" spans="1:8" ht="57" x14ac:dyDescent="0.25">
      <c r="A629" s="77"/>
      <c r="B629" s="19" t="s">
        <v>308</v>
      </c>
      <c r="D629" s="95"/>
      <c r="E629" s="95"/>
      <c r="F629" s="95"/>
      <c r="G629" s="95"/>
      <c r="H629" s="95"/>
    </row>
    <row r="630" spans="1:8" x14ac:dyDescent="0.25">
      <c r="A630" s="77"/>
      <c r="B630" s="19"/>
      <c r="D630" s="95"/>
      <c r="E630" s="95"/>
      <c r="F630" s="95"/>
      <c r="G630" s="95"/>
      <c r="H630" s="95"/>
    </row>
    <row r="631" spans="1:8" x14ac:dyDescent="0.25">
      <c r="A631" s="77"/>
      <c r="B631" s="19" t="s">
        <v>309</v>
      </c>
      <c r="D631" s="95"/>
      <c r="E631" s="95"/>
      <c r="F631" s="95"/>
      <c r="G631" s="95"/>
      <c r="H631" s="95"/>
    </row>
    <row r="632" spans="1:8" x14ac:dyDescent="0.25">
      <c r="A632" s="77"/>
      <c r="B632" s="95"/>
      <c r="D632" s="95"/>
      <c r="E632" s="95"/>
      <c r="F632" s="95"/>
      <c r="G632" s="95"/>
      <c r="H632" s="95"/>
    </row>
    <row r="633" spans="1:8" x14ac:dyDescent="0.25">
      <c r="A633" s="77"/>
      <c r="B633" s="285" t="s">
        <v>1</v>
      </c>
      <c r="D633" s="239">
        <v>1</v>
      </c>
      <c r="E633" s="95"/>
      <c r="F633" s="222"/>
      <c r="G633" s="131"/>
      <c r="H633" s="113">
        <f>D633*F633</f>
        <v>0</v>
      </c>
    </row>
    <row r="634" spans="1:8" x14ac:dyDescent="0.25">
      <c r="A634" s="77"/>
      <c r="B634" s="49"/>
      <c r="C634" s="41"/>
      <c r="D634" s="169"/>
      <c r="E634" s="133"/>
      <c r="F634" s="206"/>
      <c r="G634" s="131"/>
      <c r="H634" s="130"/>
    </row>
    <row r="635" spans="1:8" x14ac:dyDescent="0.25">
      <c r="A635" s="74"/>
      <c r="B635" s="49"/>
      <c r="C635" s="41"/>
      <c r="D635" s="169"/>
      <c r="E635" s="133"/>
      <c r="F635" s="206"/>
      <c r="G635" s="131"/>
      <c r="H635" s="130"/>
    </row>
    <row r="636" spans="1:8" x14ac:dyDescent="0.25">
      <c r="A636" s="75"/>
      <c r="B636" s="15"/>
      <c r="C636" s="70"/>
      <c r="D636" s="174"/>
      <c r="E636" s="138"/>
      <c r="F636" s="224"/>
      <c r="G636" s="139"/>
      <c r="H636" s="121"/>
    </row>
    <row r="637" spans="1:8" x14ac:dyDescent="0.25">
      <c r="A637" s="85" t="s">
        <v>186</v>
      </c>
      <c r="B637" s="51" t="s">
        <v>93</v>
      </c>
      <c r="C637" s="3"/>
      <c r="D637" s="168"/>
      <c r="E637" s="126"/>
      <c r="F637" s="144"/>
      <c r="G637" s="140"/>
      <c r="H637" s="113">
        <f>SUM(H589:H635)</f>
        <v>0</v>
      </c>
    </row>
    <row r="638" spans="1:8" x14ac:dyDescent="0.25">
      <c r="A638" s="76"/>
      <c r="B638" s="18"/>
      <c r="C638" s="71"/>
      <c r="D638" s="175"/>
      <c r="E638" s="141"/>
      <c r="F638" s="213"/>
      <c r="G638" s="140"/>
      <c r="H638" s="113"/>
    </row>
    <row r="639" spans="1:8" x14ac:dyDescent="0.25">
      <c r="A639" s="77"/>
      <c r="B639" s="22"/>
      <c r="C639" s="3"/>
      <c r="D639" s="168"/>
      <c r="E639" s="126"/>
      <c r="F639" s="144"/>
      <c r="G639" s="128"/>
      <c r="H639" s="114"/>
    </row>
    <row r="640" spans="1:8" x14ac:dyDescent="0.25">
      <c r="A640" s="77"/>
      <c r="B640" s="22"/>
      <c r="C640" s="3"/>
      <c r="D640" s="178"/>
      <c r="E640" s="126"/>
      <c r="F640" s="144"/>
      <c r="G640" s="128"/>
      <c r="H640" s="114"/>
    </row>
    <row r="641" spans="1:8" x14ac:dyDescent="0.25">
      <c r="A641" s="77"/>
      <c r="B641" s="22"/>
      <c r="C641" s="3"/>
      <c r="D641" s="178"/>
      <c r="E641" s="126"/>
      <c r="F641" s="144"/>
      <c r="G641" s="128"/>
      <c r="H641" s="114"/>
    </row>
    <row r="642" spans="1:8" x14ac:dyDescent="0.25">
      <c r="A642" s="77"/>
      <c r="B642" s="22"/>
      <c r="C642" s="3"/>
      <c r="D642" s="178"/>
      <c r="E642" s="126"/>
      <c r="F642" s="144"/>
      <c r="G642" s="128"/>
      <c r="H642" s="114"/>
    </row>
    <row r="643" spans="1:8" x14ac:dyDescent="0.25">
      <c r="A643" s="77"/>
      <c r="B643" s="22"/>
      <c r="C643" s="3"/>
      <c r="D643" s="178"/>
      <c r="E643" s="126"/>
      <c r="F643" s="144"/>
      <c r="G643" s="128"/>
      <c r="H643" s="114"/>
    </row>
    <row r="644" spans="1:8" x14ac:dyDescent="0.25">
      <c r="A644" s="77"/>
      <c r="B644" s="22"/>
      <c r="C644" s="3"/>
      <c r="D644" s="178"/>
      <c r="E644" s="126"/>
      <c r="F644" s="144"/>
      <c r="G644" s="128"/>
      <c r="H644" s="114"/>
    </row>
    <row r="645" spans="1:8" x14ac:dyDescent="0.25">
      <c r="A645" s="77"/>
      <c r="B645" s="22"/>
      <c r="C645" s="3"/>
      <c r="D645" s="178"/>
      <c r="E645" s="126"/>
      <c r="F645" s="144"/>
      <c r="G645" s="128"/>
      <c r="H645" s="114"/>
    </row>
    <row r="646" spans="1:8" x14ac:dyDescent="0.25">
      <c r="A646" s="77"/>
      <c r="B646" s="22"/>
      <c r="C646" s="3"/>
      <c r="D646" s="178"/>
      <c r="E646" s="126"/>
      <c r="F646" s="144"/>
      <c r="G646" s="128"/>
      <c r="H646" s="114"/>
    </row>
    <row r="647" spans="1:8" x14ac:dyDescent="0.25">
      <c r="A647" s="77"/>
      <c r="B647" s="22"/>
      <c r="C647" s="3"/>
      <c r="D647" s="178"/>
      <c r="E647" s="126"/>
      <c r="F647" s="144"/>
      <c r="G647" s="128"/>
      <c r="H647" s="114"/>
    </row>
    <row r="648" spans="1:8" x14ac:dyDescent="0.25">
      <c r="A648" s="77"/>
      <c r="B648" s="22"/>
      <c r="C648" s="3"/>
      <c r="D648" s="178"/>
      <c r="E648" s="126"/>
      <c r="F648" s="144"/>
      <c r="G648" s="128"/>
      <c r="H648" s="114"/>
    </row>
    <row r="649" spans="1:8" x14ac:dyDescent="0.25">
      <c r="A649" s="77"/>
      <c r="B649" s="22"/>
      <c r="C649" s="3"/>
      <c r="D649" s="178"/>
      <c r="E649" s="126"/>
      <c r="F649" s="144"/>
      <c r="G649" s="128"/>
      <c r="H649" s="114"/>
    </row>
    <row r="650" spans="1:8" x14ac:dyDescent="0.25">
      <c r="A650" s="77"/>
      <c r="B650" s="22"/>
      <c r="C650" s="3"/>
      <c r="D650" s="178"/>
      <c r="E650" s="126"/>
      <c r="F650" s="144"/>
      <c r="G650" s="128"/>
      <c r="H650" s="114"/>
    </row>
    <row r="651" spans="1:8" x14ac:dyDescent="0.25">
      <c r="A651" s="77"/>
      <c r="B651" s="22"/>
      <c r="C651" s="3"/>
      <c r="D651" s="178"/>
      <c r="E651" s="126"/>
      <c r="F651" s="144"/>
      <c r="G651" s="128"/>
      <c r="H651" s="114"/>
    </row>
    <row r="652" spans="1:8" x14ac:dyDescent="0.25">
      <c r="A652" s="77"/>
      <c r="B652" s="22"/>
      <c r="C652" s="3"/>
      <c r="D652" s="178"/>
      <c r="E652" s="126"/>
      <c r="F652" s="144"/>
      <c r="G652" s="128"/>
      <c r="H652" s="114"/>
    </row>
    <row r="653" spans="1:8" x14ac:dyDescent="0.25">
      <c r="A653" s="77"/>
      <c r="B653" s="22"/>
      <c r="C653" s="3"/>
      <c r="D653" s="178"/>
      <c r="E653" s="126"/>
      <c r="F653" s="144"/>
      <c r="G653" s="128"/>
      <c r="H653" s="114"/>
    </row>
    <row r="654" spans="1:8" x14ac:dyDescent="0.25">
      <c r="A654" s="77"/>
      <c r="B654" s="22"/>
      <c r="C654" s="3"/>
      <c r="D654" s="178"/>
      <c r="E654" s="126"/>
      <c r="F654" s="144"/>
      <c r="G654" s="128"/>
      <c r="H654" s="114"/>
    </row>
    <row r="655" spans="1:8" x14ac:dyDescent="0.25">
      <c r="A655" s="77"/>
      <c r="B655" s="22"/>
      <c r="C655" s="3"/>
      <c r="D655" s="178"/>
      <c r="E655" s="126"/>
      <c r="F655" s="144"/>
      <c r="G655" s="128"/>
      <c r="H655" s="114"/>
    </row>
    <row r="656" spans="1:8" x14ac:dyDescent="0.25">
      <c r="A656" s="77"/>
      <c r="B656" s="22"/>
      <c r="C656" s="3"/>
      <c r="D656" s="178"/>
      <c r="E656" s="126"/>
      <c r="F656" s="144"/>
      <c r="G656" s="128"/>
      <c r="H656" s="114"/>
    </row>
    <row r="657" spans="1:8" x14ac:dyDescent="0.25">
      <c r="A657" s="77"/>
      <c r="B657" s="22"/>
      <c r="C657" s="3"/>
      <c r="D657" s="178"/>
      <c r="E657" s="126"/>
      <c r="F657" s="144"/>
      <c r="G657" s="128"/>
      <c r="H657" s="114"/>
    </row>
    <row r="658" spans="1:8" x14ac:dyDescent="0.25">
      <c r="A658" s="77"/>
      <c r="B658" s="22"/>
      <c r="C658" s="3"/>
      <c r="D658" s="178"/>
      <c r="E658" s="126"/>
      <c r="F658" s="144"/>
      <c r="G658" s="128"/>
      <c r="H658" s="114"/>
    </row>
    <row r="659" spans="1:8" x14ac:dyDescent="0.25">
      <c r="A659" s="77"/>
      <c r="B659" s="22"/>
      <c r="C659" s="3"/>
      <c r="D659" s="178"/>
      <c r="E659" s="126"/>
      <c r="F659" s="144"/>
      <c r="G659" s="128"/>
      <c r="H659" s="114"/>
    </row>
    <row r="660" spans="1:8" x14ac:dyDescent="0.25">
      <c r="B660" s="78" t="s">
        <v>291</v>
      </c>
      <c r="C660" s="94"/>
      <c r="D660" s="159"/>
      <c r="E660" s="106"/>
      <c r="F660" s="142"/>
      <c r="G660" s="118"/>
      <c r="H660" s="114"/>
    </row>
    <row r="661" spans="1:8" x14ac:dyDescent="0.25">
      <c r="B661" s="78" t="s">
        <v>107</v>
      </c>
      <c r="C661" s="94"/>
      <c r="D661" s="159"/>
      <c r="E661" s="106"/>
      <c r="F661" s="142"/>
      <c r="G661" s="118"/>
      <c r="H661" s="114"/>
    </row>
    <row r="662" spans="1:8" x14ac:dyDescent="0.25">
      <c r="B662" s="100"/>
      <c r="C662" s="94"/>
      <c r="D662" s="159"/>
      <c r="E662" s="106"/>
      <c r="F662" s="142"/>
      <c r="G662" s="118"/>
      <c r="H662" s="114"/>
    </row>
    <row r="663" spans="1:8" x14ac:dyDescent="0.25">
      <c r="B663" s="69" t="s">
        <v>94</v>
      </c>
      <c r="C663" s="94"/>
      <c r="D663" s="159"/>
      <c r="E663" s="106"/>
      <c r="F663" s="142"/>
      <c r="G663" s="118"/>
      <c r="H663" s="114"/>
    </row>
    <row r="664" spans="1:8" x14ac:dyDescent="0.25">
      <c r="B664" s="69"/>
      <c r="C664" s="94"/>
      <c r="D664" s="159"/>
      <c r="E664" s="106"/>
      <c r="F664" s="142"/>
      <c r="G664" s="118"/>
      <c r="H664" s="114"/>
    </row>
    <row r="665" spans="1:8" x14ac:dyDescent="0.25">
      <c r="B665" s="310" t="str">
        <f>B5</f>
        <v>SEKUNDARNA VODOOPSKRBNA MREŽA</v>
      </c>
      <c r="C665" s="310"/>
      <c r="D665" s="310"/>
      <c r="E665" s="310"/>
      <c r="F665" s="310"/>
      <c r="G665" s="310"/>
      <c r="H665" s="310"/>
    </row>
    <row r="666" spans="1:8" x14ac:dyDescent="0.25">
      <c r="B666" s="310" t="str">
        <f>B6</f>
        <v>Općina Sveti Ivan Žabno</v>
      </c>
      <c r="C666" s="310"/>
      <c r="D666" s="310"/>
      <c r="E666" s="310"/>
      <c r="F666" s="310"/>
      <c r="G666" s="310"/>
      <c r="H666" s="310"/>
    </row>
    <row r="667" spans="1:8" x14ac:dyDescent="0.25">
      <c r="B667" s="310" t="str">
        <f>B7</f>
        <v>2630/8 Dionica D24.1, dio     Novi Glog</v>
      </c>
      <c r="C667" s="310"/>
      <c r="D667" s="310"/>
      <c r="E667" s="310"/>
      <c r="F667" s="310"/>
      <c r="G667" s="310"/>
      <c r="H667" s="310"/>
    </row>
    <row r="668" spans="1:8" x14ac:dyDescent="0.25">
      <c r="B668" s="286"/>
      <c r="C668" s="94"/>
      <c r="D668" s="159"/>
      <c r="E668" s="106"/>
      <c r="F668" s="142"/>
      <c r="G668" s="118"/>
      <c r="H668" s="114"/>
    </row>
    <row r="669" spans="1:8" x14ac:dyDescent="0.25">
      <c r="B669" s="5" t="s">
        <v>106</v>
      </c>
    </row>
    <row r="670" spans="1:8" x14ac:dyDescent="0.25">
      <c r="B670" s="5"/>
    </row>
    <row r="671" spans="1:8" x14ac:dyDescent="0.25">
      <c r="B671" s="5" t="s">
        <v>290</v>
      </c>
      <c r="C671" s="6"/>
      <c r="F671" s="252"/>
      <c r="G671" s="12"/>
    </row>
    <row r="672" spans="1:8" x14ac:dyDescent="0.25">
      <c r="D672" s="306" t="s">
        <v>378</v>
      </c>
      <c r="F672" s="266" t="str">
        <f>F10</f>
        <v>Novi Glog</v>
      </c>
      <c r="H672" s="252">
        <f>F11</f>
        <v>107.88</v>
      </c>
    </row>
    <row r="675" spans="1:8" x14ac:dyDescent="0.25">
      <c r="B675" s="5" t="s">
        <v>95</v>
      </c>
      <c r="D675" s="197"/>
      <c r="E675" s="95"/>
      <c r="F675" s="225"/>
      <c r="G675" s="198"/>
      <c r="H675" s="193"/>
    </row>
    <row r="676" spans="1:8" x14ac:dyDescent="0.25">
      <c r="D676" s="197"/>
      <c r="E676" s="95"/>
      <c r="F676" s="225"/>
      <c r="G676" s="198"/>
      <c r="H676" s="193"/>
    </row>
    <row r="677" spans="1:8" x14ac:dyDescent="0.25">
      <c r="A677" s="2" t="s">
        <v>179</v>
      </c>
      <c r="B677" s="5" t="s">
        <v>4</v>
      </c>
      <c r="D677" s="197"/>
      <c r="E677" s="95"/>
      <c r="F677" s="225"/>
      <c r="G677" s="198"/>
      <c r="H677" s="262">
        <f>H125</f>
        <v>0</v>
      </c>
    </row>
    <row r="678" spans="1:8" x14ac:dyDescent="0.25">
      <c r="B678" s="5"/>
      <c r="D678" s="197"/>
      <c r="E678" s="95"/>
      <c r="F678" s="225"/>
      <c r="G678" s="198"/>
      <c r="H678" s="263"/>
    </row>
    <row r="679" spans="1:8" x14ac:dyDescent="0.25">
      <c r="A679" s="2" t="s">
        <v>192</v>
      </c>
      <c r="B679" s="5" t="s">
        <v>11</v>
      </c>
      <c r="D679" s="197"/>
      <c r="E679" s="95"/>
      <c r="F679" s="225"/>
      <c r="G679" s="198"/>
      <c r="H679" s="262">
        <f>H147</f>
        <v>0</v>
      </c>
    </row>
    <row r="680" spans="1:8" x14ac:dyDescent="0.25">
      <c r="B680" s="5"/>
      <c r="D680" s="197"/>
      <c r="E680" s="95"/>
      <c r="F680" s="225"/>
      <c r="G680" s="198"/>
      <c r="H680" s="263"/>
    </row>
    <row r="681" spans="1:8" x14ac:dyDescent="0.25">
      <c r="A681" s="2" t="s">
        <v>193</v>
      </c>
      <c r="B681" s="5" t="s">
        <v>14</v>
      </c>
      <c r="D681" s="197"/>
      <c r="E681" s="95"/>
      <c r="F681" s="225"/>
      <c r="G681" s="198"/>
      <c r="H681" s="262">
        <f>H236</f>
        <v>0</v>
      </c>
    </row>
    <row r="682" spans="1:8" x14ac:dyDescent="0.25">
      <c r="B682" s="5"/>
      <c r="D682" s="197"/>
      <c r="E682" s="95"/>
      <c r="F682" s="225"/>
      <c r="G682" s="198"/>
      <c r="H682" s="263"/>
    </row>
    <row r="683" spans="1:8" x14ac:dyDescent="0.25">
      <c r="A683" s="2" t="s">
        <v>181</v>
      </c>
      <c r="B683" s="5" t="s">
        <v>129</v>
      </c>
      <c r="D683" s="197"/>
      <c r="E683" s="95"/>
      <c r="F683" s="225"/>
      <c r="G683" s="198"/>
      <c r="H683" s="262">
        <f>H251</f>
        <v>0</v>
      </c>
    </row>
    <row r="684" spans="1:8" x14ac:dyDescent="0.25">
      <c r="B684" s="5"/>
      <c r="D684" s="197"/>
      <c r="E684" s="95"/>
      <c r="F684" s="225"/>
      <c r="G684" s="198"/>
      <c r="H684" s="263"/>
    </row>
    <row r="685" spans="1:8" x14ac:dyDescent="0.25">
      <c r="A685" s="2" t="s">
        <v>194</v>
      </c>
      <c r="B685" s="81" t="s">
        <v>118</v>
      </c>
      <c r="D685" s="197"/>
      <c r="E685" s="95"/>
      <c r="F685" s="225"/>
      <c r="G685" s="198"/>
      <c r="H685" s="262">
        <f>H299</f>
        <v>0</v>
      </c>
    </row>
    <row r="686" spans="1:8" x14ac:dyDescent="0.25">
      <c r="B686" s="5"/>
      <c r="D686" s="197"/>
      <c r="E686" s="95"/>
      <c r="F686" s="225"/>
      <c r="G686" s="198"/>
      <c r="H686" s="263"/>
    </row>
    <row r="687" spans="1:8" x14ac:dyDescent="0.25">
      <c r="A687" s="2" t="s">
        <v>195</v>
      </c>
      <c r="B687" s="81" t="s">
        <v>126</v>
      </c>
      <c r="D687" s="197"/>
      <c r="E687" s="95"/>
      <c r="F687" s="225"/>
      <c r="G687" s="198"/>
      <c r="H687" s="262">
        <f>H366</f>
        <v>0</v>
      </c>
    </row>
    <row r="688" spans="1:8" x14ac:dyDescent="0.25">
      <c r="B688" s="81"/>
      <c r="D688" s="197"/>
      <c r="E688" s="95"/>
      <c r="F688" s="225"/>
      <c r="G688" s="198"/>
      <c r="H688" s="263"/>
    </row>
    <row r="689" spans="1:8" x14ac:dyDescent="0.25">
      <c r="A689" s="2" t="s">
        <v>196</v>
      </c>
      <c r="B689" s="81" t="s">
        <v>51</v>
      </c>
      <c r="D689" s="197"/>
      <c r="E689" s="95"/>
      <c r="F689" s="225"/>
      <c r="G689" s="198"/>
      <c r="H689" s="262">
        <f>H522</f>
        <v>0</v>
      </c>
    </row>
    <row r="690" spans="1:8" x14ac:dyDescent="0.25">
      <c r="B690" s="81"/>
      <c r="D690" s="197"/>
      <c r="E690" s="95"/>
      <c r="F690" s="225"/>
      <c r="G690" s="198"/>
      <c r="H690" s="263"/>
    </row>
    <row r="691" spans="1:8" x14ac:dyDescent="0.25">
      <c r="A691" s="2" t="s">
        <v>197</v>
      </c>
      <c r="B691" s="81" t="s">
        <v>127</v>
      </c>
      <c r="D691" s="197"/>
      <c r="E691" s="95"/>
      <c r="F691" s="225"/>
      <c r="G691" s="198"/>
      <c r="H691" s="262">
        <f>H542</f>
        <v>0</v>
      </c>
    </row>
    <row r="692" spans="1:8" x14ac:dyDescent="0.25">
      <c r="B692" s="81"/>
      <c r="D692" s="197"/>
      <c r="E692" s="95"/>
      <c r="F692" s="225"/>
      <c r="G692" s="198"/>
      <c r="H692" s="263"/>
    </row>
    <row r="693" spans="1:8" x14ac:dyDescent="0.25">
      <c r="A693" s="2" t="s">
        <v>198</v>
      </c>
      <c r="B693" s="81" t="s">
        <v>72</v>
      </c>
      <c r="D693" s="197"/>
      <c r="E693" s="95"/>
      <c r="F693" s="225"/>
      <c r="G693" s="198"/>
      <c r="H693" s="262">
        <f>H561</f>
        <v>0</v>
      </c>
    </row>
    <row r="694" spans="1:8" x14ac:dyDescent="0.25">
      <c r="A694" s="86"/>
      <c r="B694" s="16"/>
      <c r="C694" s="94"/>
      <c r="D694" s="199"/>
      <c r="E694" s="94"/>
      <c r="F694" s="226"/>
      <c r="G694" s="200"/>
      <c r="H694" s="264"/>
    </row>
    <row r="695" spans="1:8" x14ac:dyDescent="0.25">
      <c r="A695" s="2" t="s">
        <v>199</v>
      </c>
      <c r="B695" s="81" t="s">
        <v>76</v>
      </c>
      <c r="D695" s="197"/>
      <c r="E695" s="95"/>
      <c r="F695" s="225"/>
      <c r="G695" s="198"/>
      <c r="H695" s="262">
        <f>H637</f>
        <v>0</v>
      </c>
    </row>
    <row r="696" spans="1:8" ht="15.75" thickBot="1" x14ac:dyDescent="0.3">
      <c r="A696" s="86"/>
      <c r="B696" s="22"/>
      <c r="C696" s="94"/>
      <c r="D696" s="199"/>
      <c r="E696" s="94"/>
      <c r="F696" s="226"/>
      <c r="G696" s="200"/>
      <c r="H696" s="264"/>
    </row>
    <row r="697" spans="1:8" ht="15.75" thickTop="1" x14ac:dyDescent="0.25">
      <c r="A697" s="87"/>
      <c r="B697" s="88"/>
      <c r="C697" s="101"/>
      <c r="D697" s="201"/>
      <c r="E697" s="101"/>
      <c r="F697" s="227"/>
      <c r="G697" s="202"/>
      <c r="H697" s="194"/>
    </row>
    <row r="698" spans="1:8" ht="15.75" thickBot="1" x14ac:dyDescent="0.3">
      <c r="B698" s="16" t="s">
        <v>379</v>
      </c>
      <c r="C698" s="94"/>
      <c r="D698" s="199"/>
      <c r="E698" s="94"/>
      <c r="F698" s="226"/>
      <c r="G698" s="200"/>
      <c r="H698" s="195">
        <f>SUM(H677:H695)</f>
        <v>0</v>
      </c>
    </row>
    <row r="699" spans="1:8" ht="15.75" thickBot="1" x14ac:dyDescent="0.3">
      <c r="A699" s="89"/>
      <c r="B699" s="90"/>
      <c r="C699" s="102"/>
      <c r="D699" s="203"/>
      <c r="E699" s="102"/>
      <c r="F699" s="228"/>
      <c r="G699" s="204"/>
      <c r="H699" s="196"/>
    </row>
    <row r="700" spans="1:8" ht="15.75" thickTop="1" x14ac:dyDescent="0.25">
      <c r="A700" s="184"/>
      <c r="B700" s="5"/>
      <c r="D700" s="265"/>
      <c r="E700" s="95"/>
      <c r="F700" s="225"/>
      <c r="G700" s="198"/>
      <c r="H700" s="187"/>
    </row>
    <row r="701" spans="1:8" x14ac:dyDescent="0.25">
      <c r="F701" s="142"/>
      <c r="G701" s="118"/>
      <c r="H701" s="114"/>
    </row>
    <row r="729" spans="1:8" x14ac:dyDescent="0.25">
      <c r="A729" s="46"/>
      <c r="B729"/>
      <c r="C729"/>
      <c r="D729"/>
      <c r="E729"/>
      <c r="F729"/>
      <c r="G729"/>
      <c r="H729"/>
    </row>
  </sheetData>
  <mergeCells count="4">
    <mergeCell ref="B5:H5"/>
    <mergeCell ref="B665:H665"/>
    <mergeCell ref="B666:H666"/>
    <mergeCell ref="B667:H66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14DD2-E2FD-4DCA-AE70-EE4522190FC5}">
  <dimension ref="A1:Q41"/>
  <sheetViews>
    <sheetView workbookViewId="0">
      <selection activeCell="F26" sqref="F26"/>
    </sheetView>
  </sheetViews>
  <sheetFormatPr defaultRowHeight="15" x14ac:dyDescent="0.25"/>
  <cols>
    <col min="1" max="1" width="5.7109375" style="2" customWidth="1"/>
    <col min="2" max="2" width="60.7109375" style="7" customWidth="1"/>
    <col min="3" max="3" width="1.7109375" style="95" customWidth="1"/>
    <col min="4" max="4" width="10.7109375" style="162" customWidth="1"/>
    <col min="5" max="5" width="1.7109375" style="108" customWidth="1"/>
    <col min="6" max="6" width="15.7109375" style="212" customWidth="1"/>
    <col min="7" max="7" width="1.7109375" style="109" customWidth="1"/>
    <col min="8" max="8" width="15.7109375" style="110" customWidth="1"/>
  </cols>
  <sheetData>
    <row r="1" spans="1:17" x14ac:dyDescent="0.25">
      <c r="B1" s="3"/>
      <c r="C1" s="94"/>
      <c r="D1" s="159"/>
      <c r="E1" s="106"/>
      <c r="F1" s="142"/>
      <c r="G1" s="118"/>
      <c r="H1" s="114"/>
    </row>
    <row r="2" spans="1:17" x14ac:dyDescent="0.25">
      <c r="A2" s="40"/>
      <c r="B2" s="3"/>
      <c r="C2" s="94"/>
      <c r="D2" s="159"/>
      <c r="E2" s="106"/>
      <c r="F2" s="142"/>
      <c r="G2" s="118"/>
      <c r="H2" s="114"/>
    </row>
    <row r="3" spans="1:17" x14ac:dyDescent="0.25">
      <c r="B3" s="292" t="s">
        <v>373</v>
      </c>
      <c r="C3" s="293"/>
      <c r="D3" s="294"/>
      <c r="E3" s="295"/>
      <c r="F3" s="115"/>
      <c r="G3" s="296"/>
      <c r="H3" s="114"/>
      <c r="K3" s="251"/>
      <c r="L3" s="251"/>
      <c r="M3" s="251"/>
      <c r="N3" s="251"/>
      <c r="O3" s="251"/>
      <c r="P3" s="251"/>
      <c r="Q3" s="251"/>
    </row>
    <row r="4" spans="1:17" x14ac:dyDescent="0.25">
      <c r="A4" s="103"/>
      <c r="B4" s="297"/>
      <c r="C4" s="293"/>
      <c r="D4" s="294"/>
      <c r="E4" s="295"/>
      <c r="F4" s="115"/>
      <c r="G4" s="296"/>
      <c r="H4" s="114"/>
      <c r="K4" s="251"/>
      <c r="L4" s="251"/>
      <c r="M4" s="251"/>
      <c r="N4" s="251"/>
      <c r="O4" s="251"/>
      <c r="P4" s="251"/>
      <c r="Q4" s="251"/>
    </row>
    <row r="5" spans="1:17" x14ac:dyDescent="0.25">
      <c r="B5" s="311" t="s">
        <v>313</v>
      </c>
      <c r="C5" s="311"/>
      <c r="D5" s="311"/>
      <c r="E5" s="311"/>
      <c r="F5" s="311"/>
      <c r="G5" s="311"/>
      <c r="H5" s="311"/>
      <c r="K5" s="251"/>
      <c r="L5" s="251"/>
      <c r="M5" s="251"/>
      <c r="N5" s="251"/>
      <c r="O5" s="251"/>
      <c r="P5" s="251"/>
      <c r="Q5" s="251"/>
    </row>
    <row r="6" spans="1:17" x14ac:dyDescent="0.25">
      <c r="B6" s="298"/>
      <c r="C6" s="298"/>
      <c r="D6" s="298"/>
      <c r="E6" s="298"/>
      <c r="F6" s="298"/>
      <c r="G6" s="298"/>
      <c r="H6" s="298"/>
      <c r="K6" s="251"/>
      <c r="L6" s="251"/>
      <c r="M6" s="251"/>
      <c r="N6" s="251"/>
      <c r="O6" s="251"/>
      <c r="P6" s="251"/>
      <c r="Q6" s="251"/>
    </row>
    <row r="7" spans="1:17" x14ac:dyDescent="0.25">
      <c r="B7" s="29" t="s">
        <v>314</v>
      </c>
      <c r="C7" s="298"/>
      <c r="D7" s="298"/>
      <c r="E7" s="298"/>
      <c r="F7" s="79"/>
      <c r="G7" s="298"/>
      <c r="H7" s="298"/>
      <c r="K7" s="251"/>
      <c r="L7" s="251"/>
      <c r="M7" s="251"/>
      <c r="N7" s="251"/>
      <c r="O7" s="251"/>
      <c r="P7" s="251"/>
      <c r="Q7" s="251"/>
    </row>
    <row r="8" spans="1:17" x14ac:dyDescent="0.25">
      <c r="B8" s="5"/>
      <c r="C8" s="289"/>
      <c r="D8" s="289"/>
      <c r="E8" s="289"/>
      <c r="F8" s="42"/>
      <c r="G8" s="289"/>
      <c r="H8" s="289"/>
      <c r="K8" s="251"/>
      <c r="L8" s="251"/>
      <c r="M8" s="251"/>
      <c r="N8" s="251"/>
      <c r="O8" s="251"/>
      <c r="P8" s="251"/>
      <c r="Q8" s="251"/>
    </row>
    <row r="9" spans="1:17" x14ac:dyDescent="0.25">
      <c r="B9" s="5"/>
      <c r="C9" s="289"/>
      <c r="D9" s="289"/>
      <c r="E9" s="289"/>
      <c r="F9" s="42"/>
      <c r="G9" s="289"/>
      <c r="H9" s="289"/>
      <c r="K9" s="251"/>
      <c r="L9" s="251"/>
      <c r="M9" s="251"/>
      <c r="N9" s="251"/>
      <c r="O9" s="251"/>
      <c r="P9" s="251"/>
      <c r="Q9" s="251"/>
    </row>
    <row r="10" spans="1:17" x14ac:dyDescent="0.25">
      <c r="B10" s="5"/>
      <c r="C10" s="289"/>
      <c r="D10" s="289"/>
      <c r="E10" s="289"/>
      <c r="F10" s="42"/>
      <c r="G10" s="289"/>
      <c r="H10" s="289"/>
      <c r="K10" s="251"/>
      <c r="L10" s="251"/>
      <c r="M10" s="251"/>
      <c r="N10" s="251"/>
      <c r="O10" s="251"/>
      <c r="P10" s="251"/>
      <c r="Q10" s="251"/>
    </row>
    <row r="11" spans="1:17" x14ac:dyDescent="0.25">
      <c r="A11" s="2" t="s">
        <v>375</v>
      </c>
      <c r="B11" s="5" t="s">
        <v>374</v>
      </c>
      <c r="C11" s="289"/>
      <c r="D11" s="289"/>
      <c r="E11" s="289"/>
      <c r="F11" s="291">
        <f>'Novi Glog D24 dio'!H795</f>
        <v>0</v>
      </c>
      <c r="G11" s="289"/>
      <c r="H11" s="289"/>
      <c r="K11" s="251"/>
      <c r="L11" s="251"/>
      <c r="M11" s="251"/>
      <c r="N11" s="251"/>
      <c r="O11" s="251"/>
      <c r="P11" s="251"/>
      <c r="Q11" s="251"/>
    </row>
    <row r="12" spans="1:17" x14ac:dyDescent="0.25">
      <c r="B12" s="5"/>
      <c r="C12" s="289"/>
      <c r="D12" s="289"/>
      <c r="E12" s="289"/>
      <c r="F12" s="42"/>
      <c r="G12" s="289"/>
      <c r="H12" s="289"/>
      <c r="K12" s="251"/>
      <c r="L12" s="251"/>
      <c r="M12" s="251"/>
      <c r="N12" s="251"/>
      <c r="O12" s="251"/>
      <c r="P12" s="251"/>
      <c r="Q12" s="251"/>
    </row>
    <row r="13" spans="1:17" x14ac:dyDescent="0.25">
      <c r="A13" s="2" t="s">
        <v>376</v>
      </c>
      <c r="B13" s="287" t="s">
        <v>372</v>
      </c>
      <c r="C13" s="289"/>
      <c r="D13" s="289"/>
      <c r="E13" s="289"/>
      <c r="F13" s="291">
        <f>'Novi Glog D24.1'!H698</f>
        <v>0</v>
      </c>
      <c r="G13" s="289"/>
      <c r="H13" s="289"/>
      <c r="K13" s="290"/>
      <c r="L13" s="290"/>
      <c r="M13" s="290"/>
      <c r="N13" s="290"/>
      <c r="O13" s="290"/>
      <c r="P13" s="251"/>
      <c r="Q13" s="251"/>
    </row>
    <row r="14" spans="1:17" x14ac:dyDescent="0.25">
      <c r="B14" s="299"/>
      <c r="C14" s="300"/>
      <c r="D14" s="300"/>
      <c r="E14" s="300"/>
      <c r="F14" s="301"/>
      <c r="G14" s="289"/>
      <c r="H14" s="289"/>
      <c r="K14" s="290"/>
      <c r="L14" s="290"/>
      <c r="M14" s="290"/>
      <c r="N14" s="290"/>
      <c r="O14" s="290"/>
      <c r="P14" s="251"/>
      <c r="Q14" s="251"/>
    </row>
    <row r="16" spans="1:17" x14ac:dyDescent="0.25">
      <c r="B16" s="302" t="s">
        <v>377</v>
      </c>
      <c r="C16" s="299"/>
      <c r="D16" s="303"/>
      <c r="E16" s="304"/>
      <c r="F16" s="305">
        <f>F11+F13</f>
        <v>0</v>
      </c>
    </row>
    <row r="41" spans="1:8" x14ac:dyDescent="0.25">
      <c r="A41" s="46"/>
      <c r="B41"/>
      <c r="C41"/>
      <c r="D41"/>
      <c r="E41"/>
      <c r="F41"/>
      <c r="G41"/>
      <c r="H41"/>
    </row>
  </sheetData>
  <mergeCells count="1">
    <mergeCell ref="B5:H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Novi Glog D24 dio</vt:lpstr>
      <vt:lpstr>Novi Glog D24.1</vt:lpstr>
      <vt:lpstr>Rekapitulacija</vt:lpstr>
      <vt:lpstr>'Novi Glog D24 dio'!Print_Area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Ivica Sirjan</cp:lastModifiedBy>
  <cp:lastPrinted>2016-07-04T05:36:44Z</cp:lastPrinted>
  <dcterms:created xsi:type="dcterms:W3CDTF">2008-12-22T08:41:19Z</dcterms:created>
  <dcterms:modified xsi:type="dcterms:W3CDTF">2021-09-27T09:18:15Z</dcterms:modified>
</cp:coreProperties>
</file>