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D:\Desktop\EOJN\"/>
    </mc:Choice>
  </mc:AlternateContent>
  <xr:revisionPtr revIDLastSave="0" documentId="13_ncr:1_{750D6DC3-C81F-4DBD-88B5-54E4D023F176}" xr6:coauthVersionLast="36" xr6:coauthVersionMax="36" xr10:uidLastSave="{00000000-0000-0000-0000-000000000000}"/>
  <bookViews>
    <workbookView xWindow="11475" yWindow="-45" windowWidth="10200" windowHeight="10695" tabRatio="852" xr2:uid="{00000000-000D-0000-FFFF-FFFF00000000}"/>
  </bookViews>
  <sheets>
    <sheet name="2613 D4" sheetId="48" r:id="rId1"/>
    <sheet name="2630-8 D28" sheetId="49" r:id="rId2"/>
    <sheet name="2613 D12" sheetId="50" r:id="rId3"/>
    <sheet name="2630-8 D32 dio" sheetId="51" r:id="rId4"/>
    <sheet name="Rekapitulacija" sheetId="52" r:id="rId5"/>
  </sheets>
  <calcPr calcId="1790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66" i="51" l="1"/>
  <c r="H99" i="51" l="1"/>
  <c r="H99" i="49"/>
  <c r="H99" i="48"/>
  <c r="H99" i="50"/>
  <c r="H679" i="51" l="1"/>
  <c r="H670" i="51"/>
  <c r="H657" i="51" l="1"/>
  <c r="H608" i="50"/>
  <c r="H639" i="49"/>
  <c r="H628" i="48"/>
  <c r="H637" i="51"/>
  <c r="H633" i="51"/>
  <c r="H615" i="49"/>
  <c r="H588" i="50"/>
  <c r="H585" i="50"/>
  <c r="H608" i="48"/>
  <c r="H582" i="50"/>
  <c r="H619" i="49"/>
  <c r="H605" i="48"/>
  <c r="H542" i="51" l="1"/>
  <c r="H556" i="51"/>
  <c r="H530" i="50" l="1"/>
  <c r="H521" i="50"/>
  <c r="H9" i="50" l="1"/>
  <c r="H516" i="48" l="1"/>
  <c r="H492" i="48"/>
  <c r="H746" i="51"/>
  <c r="H623" i="51"/>
  <c r="H618" i="51"/>
  <c r="H616" i="51"/>
  <c r="H614" i="51"/>
  <c r="H611" i="51"/>
  <c r="H609" i="51"/>
  <c r="H607" i="51"/>
  <c r="H599" i="51"/>
  <c r="H596" i="51"/>
  <c r="H592" i="51"/>
  <c r="H589" i="51"/>
  <c r="H586" i="51"/>
  <c r="H583" i="51"/>
  <c r="H580" i="51"/>
  <c r="H577" i="51"/>
  <c r="H563" i="51"/>
  <c r="H560" i="51"/>
  <c r="H551" i="51"/>
  <c r="H548" i="51"/>
  <c r="H545" i="51"/>
  <c r="H539" i="51"/>
  <c r="H536" i="51"/>
  <c r="H532" i="51"/>
  <c r="H529" i="51"/>
  <c r="H518" i="51"/>
  <c r="H516" i="51"/>
  <c r="H432" i="51"/>
  <c r="H429" i="51"/>
  <c r="H427" i="51"/>
  <c r="H425" i="51"/>
  <c r="H418" i="51"/>
  <c r="H413" i="51"/>
  <c r="H404" i="51"/>
  <c r="H401" i="51"/>
  <c r="H399" i="51"/>
  <c r="H397" i="51"/>
  <c r="H390" i="51"/>
  <c r="H383" i="51"/>
  <c r="H378" i="51"/>
  <c r="H366" i="51"/>
  <c r="H363" i="51"/>
  <c r="H360" i="51"/>
  <c r="H357" i="51"/>
  <c r="H354" i="51"/>
  <c r="H351" i="51"/>
  <c r="H349" i="51"/>
  <c r="H345" i="51"/>
  <c r="H343" i="51"/>
  <c r="H341" i="51"/>
  <c r="H337" i="51"/>
  <c r="H335" i="51"/>
  <c r="H333" i="51"/>
  <c r="H331" i="51"/>
  <c r="H292" i="51"/>
  <c r="H255" i="51"/>
  <c r="H258" i="51" s="1"/>
  <c r="H768" i="51" s="1"/>
  <c r="H147" i="51"/>
  <c r="H145" i="51"/>
  <c r="H143" i="51"/>
  <c r="H134" i="51"/>
  <c r="H132" i="51"/>
  <c r="H130" i="51"/>
  <c r="H93" i="51"/>
  <c r="H87" i="51"/>
  <c r="H9" i="51"/>
  <c r="H674" i="50"/>
  <c r="H574" i="50"/>
  <c r="H571" i="50"/>
  <c r="H567" i="50"/>
  <c r="H564" i="50"/>
  <c r="H561" i="50"/>
  <c r="H558" i="50"/>
  <c r="H555" i="50"/>
  <c r="H552" i="50"/>
  <c r="H540" i="50"/>
  <c r="H537" i="50"/>
  <c r="H534" i="50"/>
  <c r="H526" i="50"/>
  <c r="H518" i="50"/>
  <c r="H515" i="50"/>
  <c r="H511" i="50"/>
  <c r="H507" i="50"/>
  <c r="H505" i="50"/>
  <c r="H502" i="50"/>
  <c r="H491" i="50"/>
  <c r="H489" i="50"/>
  <c r="H404" i="50"/>
  <c r="H401" i="50"/>
  <c r="H399" i="50"/>
  <c r="H397" i="50"/>
  <c r="H390" i="50"/>
  <c r="H383" i="50"/>
  <c r="H378" i="50"/>
  <c r="H366" i="50"/>
  <c r="H363" i="50"/>
  <c r="H360" i="50"/>
  <c r="H357" i="50"/>
  <c r="H354" i="50"/>
  <c r="H351" i="50"/>
  <c r="H349" i="50"/>
  <c r="H345" i="50"/>
  <c r="H343" i="50"/>
  <c r="H341" i="50"/>
  <c r="H337" i="50"/>
  <c r="H335" i="50"/>
  <c r="H333" i="50"/>
  <c r="H331" i="50"/>
  <c r="H292" i="50"/>
  <c r="H255" i="50"/>
  <c r="H258" i="50" s="1"/>
  <c r="H696" i="50" s="1"/>
  <c r="H147" i="50"/>
  <c r="H145" i="50"/>
  <c r="H143" i="50"/>
  <c r="H134" i="50"/>
  <c r="H132" i="50"/>
  <c r="H130" i="50"/>
  <c r="H93" i="50"/>
  <c r="H87" i="50"/>
  <c r="H604" i="50"/>
  <c r="H612" i="50" s="1"/>
  <c r="H704" i="50" s="1"/>
  <c r="H705" i="49"/>
  <c r="H604" i="49"/>
  <c r="H599" i="49"/>
  <c r="H597" i="49"/>
  <c r="H595" i="49"/>
  <c r="H592" i="49"/>
  <c r="H590" i="49"/>
  <c r="H588" i="49"/>
  <c r="H580" i="49"/>
  <c r="H577" i="49"/>
  <c r="H573" i="49"/>
  <c r="H570" i="49"/>
  <c r="H567" i="49"/>
  <c r="H564" i="49"/>
  <c r="H561" i="49"/>
  <c r="H558" i="49"/>
  <c r="H546" i="49"/>
  <c r="H542" i="49"/>
  <c r="H539" i="49"/>
  <c r="H536" i="49"/>
  <c r="H532" i="49"/>
  <c r="H529" i="49"/>
  <c r="H518" i="49"/>
  <c r="H516" i="49"/>
  <c r="H432" i="49"/>
  <c r="H429" i="49"/>
  <c r="H427" i="49"/>
  <c r="H425" i="49"/>
  <c r="H418" i="49"/>
  <c r="H413" i="49"/>
  <c r="H404" i="49"/>
  <c r="H401" i="49"/>
  <c r="H399" i="49"/>
  <c r="H397" i="49"/>
  <c r="H390" i="49"/>
  <c r="H383" i="49"/>
  <c r="H378" i="49"/>
  <c r="H366" i="49"/>
  <c r="H363" i="49"/>
  <c r="H360" i="49"/>
  <c r="H357" i="49"/>
  <c r="H354" i="49"/>
  <c r="H351" i="49"/>
  <c r="H349" i="49"/>
  <c r="H345" i="49"/>
  <c r="H343" i="49"/>
  <c r="H341" i="49"/>
  <c r="H337" i="49"/>
  <c r="H335" i="49"/>
  <c r="H333" i="49"/>
  <c r="H331" i="49"/>
  <c r="H292" i="49"/>
  <c r="H255" i="49"/>
  <c r="H258" i="49" s="1"/>
  <c r="H727" i="49" s="1"/>
  <c r="H147" i="49"/>
  <c r="H145" i="49"/>
  <c r="H143" i="49"/>
  <c r="H134" i="49"/>
  <c r="H132" i="49"/>
  <c r="H130" i="49"/>
  <c r="H93" i="49"/>
  <c r="H87" i="49"/>
  <c r="H9" i="49"/>
  <c r="H635" i="49" s="1"/>
  <c r="H643" i="49" s="1"/>
  <c r="H735" i="49" s="1"/>
  <c r="H653" i="51" l="1"/>
  <c r="H684" i="51" s="1"/>
  <c r="H776" i="51" s="1"/>
  <c r="H300" i="51"/>
  <c r="H199" i="51"/>
  <c r="H219" i="51"/>
  <c r="H219" i="50"/>
  <c r="H150" i="51"/>
  <c r="H764" i="51" s="1"/>
  <c r="H436" i="51"/>
  <c r="H772" i="51" s="1"/>
  <c r="H106" i="50"/>
  <c r="K199" i="50"/>
  <c r="O199" i="50" s="1"/>
  <c r="H199" i="50" s="1"/>
  <c r="H150" i="50"/>
  <c r="H692" i="50" s="1"/>
  <c r="H300" i="50"/>
  <c r="H409" i="50"/>
  <c r="H700" i="50" s="1"/>
  <c r="H219" i="49"/>
  <c r="H150" i="49"/>
  <c r="H723" i="49" s="1"/>
  <c r="H436" i="49"/>
  <c r="H731" i="49" s="1"/>
  <c r="H229" i="51"/>
  <c r="H714" i="51"/>
  <c r="H229" i="50"/>
  <c r="H642" i="50"/>
  <c r="H300" i="49"/>
  <c r="D511" i="49"/>
  <c r="H229" i="49"/>
  <c r="H673" i="49"/>
  <c r="H694" i="48"/>
  <c r="H600" i="48"/>
  <c r="H597" i="48"/>
  <c r="H594" i="48"/>
  <c r="H587" i="48"/>
  <c r="H582" i="48"/>
  <c r="H577" i="48"/>
  <c r="H558" i="48"/>
  <c r="H555" i="48"/>
  <c r="H551" i="48"/>
  <c r="H548" i="48"/>
  <c r="H545" i="48"/>
  <c r="H542" i="48"/>
  <c r="H539" i="48"/>
  <c r="H536" i="48"/>
  <c r="H526" i="48"/>
  <c r="H523" i="48"/>
  <c r="H520" i="48"/>
  <c r="H512" i="48"/>
  <c r="H509" i="48"/>
  <c r="H506" i="48"/>
  <c r="H503" i="48"/>
  <c r="H490" i="48"/>
  <c r="H488" i="48"/>
  <c r="H404" i="48"/>
  <c r="H401" i="48"/>
  <c r="H399" i="48"/>
  <c r="H397" i="48"/>
  <c r="H390" i="48"/>
  <c r="H383" i="48"/>
  <c r="H378" i="48"/>
  <c r="H366" i="48"/>
  <c r="H363" i="48"/>
  <c r="H360" i="48"/>
  <c r="H357" i="48"/>
  <c r="H354" i="48"/>
  <c r="H351" i="48"/>
  <c r="H349" i="48"/>
  <c r="H345" i="48"/>
  <c r="H343" i="48"/>
  <c r="H341" i="48"/>
  <c r="H337" i="48"/>
  <c r="H335" i="48"/>
  <c r="H333" i="48"/>
  <c r="H331" i="48"/>
  <c r="H292" i="48"/>
  <c r="H255" i="48"/>
  <c r="H258" i="48" s="1"/>
  <c r="H716" i="48" s="1"/>
  <c r="H147" i="48"/>
  <c r="H145" i="48"/>
  <c r="H143" i="48"/>
  <c r="H134" i="48"/>
  <c r="H132" i="48"/>
  <c r="H130" i="48"/>
  <c r="H93" i="48"/>
  <c r="H87" i="48"/>
  <c r="H9" i="48"/>
  <c r="H624" i="48" s="1"/>
  <c r="H632" i="48" s="1"/>
  <c r="H724" i="48" s="1"/>
  <c r="H210" i="51" l="1"/>
  <c r="H696" i="49"/>
  <c r="H408" i="48"/>
  <c r="H720" i="48" s="1"/>
  <c r="H511" i="51"/>
  <c r="H641" i="51" s="1"/>
  <c r="H774" i="51" s="1"/>
  <c r="H737" i="51"/>
  <c r="H750" i="51" s="1"/>
  <c r="H778" i="51" s="1"/>
  <c r="H210" i="50"/>
  <c r="H665" i="50"/>
  <c r="H678" i="50" s="1"/>
  <c r="H706" i="50" s="1"/>
  <c r="H709" i="49"/>
  <c r="H737" i="49" s="1"/>
  <c r="H484" i="50"/>
  <c r="H592" i="50" s="1"/>
  <c r="H702" i="50" s="1"/>
  <c r="H115" i="50"/>
  <c r="H118" i="50" s="1"/>
  <c r="H690" i="50" s="1"/>
  <c r="H150" i="48"/>
  <c r="H712" i="48" s="1"/>
  <c r="H219" i="48"/>
  <c r="H300" i="48"/>
  <c r="H199" i="48"/>
  <c r="H283" i="51"/>
  <c r="H106" i="51"/>
  <c r="H115" i="51"/>
  <c r="H283" i="50"/>
  <c r="H511" i="49"/>
  <c r="H623" i="49" s="1"/>
  <c r="H733" i="49" s="1"/>
  <c r="H106" i="49"/>
  <c r="H115" i="49"/>
  <c r="H199" i="49"/>
  <c r="H210" i="49"/>
  <c r="H283" i="49"/>
  <c r="H229" i="48"/>
  <c r="H662" i="48"/>
  <c r="H483" i="48" l="1"/>
  <c r="H612" i="48" s="1"/>
  <c r="H722" i="48" s="1"/>
  <c r="H685" i="48"/>
  <c r="H698" i="48" s="1"/>
  <c r="H726" i="48" s="1"/>
  <c r="H118" i="51"/>
  <c r="H762" i="51" s="1"/>
  <c r="H210" i="48"/>
  <c r="H240" i="51"/>
  <c r="H244" i="51" s="1"/>
  <c r="H766" i="51" s="1"/>
  <c r="H274" i="51"/>
  <c r="H304" i="51" s="1"/>
  <c r="H770" i="51" s="1"/>
  <c r="H274" i="50"/>
  <c r="H304" i="50" s="1"/>
  <c r="H698" i="50" s="1"/>
  <c r="H240" i="50"/>
  <c r="H244" i="50" s="1"/>
  <c r="H694" i="50" s="1"/>
  <c r="H118" i="49"/>
  <c r="H721" i="49" s="1"/>
  <c r="H274" i="49"/>
  <c r="H304" i="49" s="1"/>
  <c r="H729" i="49" s="1"/>
  <c r="H240" i="49"/>
  <c r="H244" i="49" s="1"/>
  <c r="H725" i="49" s="1"/>
  <c r="H283" i="48"/>
  <c r="H106" i="48"/>
  <c r="H115" i="48"/>
  <c r="H118" i="48" l="1"/>
  <c r="H710" i="48" s="1"/>
  <c r="H782" i="51"/>
  <c r="H710" i="50"/>
  <c r="H741" i="49"/>
  <c r="H274" i="48"/>
  <c r="H304" i="48" s="1"/>
  <c r="H718" i="48" s="1"/>
  <c r="H240" i="48"/>
  <c r="H244" i="48" s="1"/>
  <c r="H714" i="48" s="1"/>
  <c r="H712" i="50" l="1"/>
  <c r="H715" i="50" s="1"/>
  <c r="D13" i="52"/>
  <c r="H743" i="49"/>
  <c r="H746" i="49" s="1"/>
  <c r="D11" i="52"/>
  <c r="H784" i="51"/>
  <c r="H787" i="51" s="1"/>
  <c r="D15" i="52"/>
  <c r="H730" i="48"/>
  <c r="H732" i="48" l="1"/>
  <c r="H735" i="48" s="1"/>
  <c r="D9" i="52"/>
  <c r="D17" i="52" s="1"/>
  <c r="D19" i="52" s="1"/>
  <c r="D21" i="52" s="1"/>
</calcChain>
</file>

<file path=xl/sharedStrings.xml><?xml version="1.0" encoding="utf-8"?>
<sst xmlns="http://schemas.openxmlformats.org/spreadsheetml/2006/main" count="1856" uniqueCount="439">
  <si>
    <t>kg</t>
  </si>
  <si>
    <t>kom</t>
  </si>
  <si>
    <t>TROŠKOVNIK</t>
  </si>
  <si>
    <t>PRIPREMNI RADOVI</t>
  </si>
  <si>
    <t>Obračun po komadu</t>
  </si>
  <si>
    <t>Ovdje je uključeno i iskolčenje radnog odnosno odštetnog pojasa.</t>
  </si>
  <si>
    <t xml:space="preserve"> m'</t>
  </si>
  <si>
    <t>Iskope napraviti u cijeloj širini predviđenog zahvata do dubine očekivane nivelete postojećih instalacija. Iskope obaviti dijelom i ručno uz sve mjere opreza.</t>
  </si>
  <si>
    <t>Obračun po kom kompletnog prekopa</t>
  </si>
  <si>
    <r>
      <t>m</t>
    </r>
    <r>
      <rPr>
        <vertAlign val="superscript"/>
        <sz val="11"/>
        <rFont val="Arial"/>
        <family val="2"/>
        <charset val="238"/>
      </rPr>
      <t>2</t>
    </r>
  </si>
  <si>
    <t>RASKOPAVANJE I OBNOVA CESTOVNOG KOLNIKA</t>
  </si>
  <si>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</si>
  <si>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</si>
  <si>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</si>
  <si>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</si>
  <si>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</si>
  <si>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</si>
  <si>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</si>
  <si>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</si>
  <si>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</si>
  <si>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</si>
  <si>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</si>
  <si>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</si>
  <si>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</si>
  <si>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</si>
  <si>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</si>
  <si>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</si>
  <si>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</si>
  <si>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</si>
  <si>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</si>
  <si>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</si>
  <si>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</si>
  <si>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</si>
  <si>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</si>
  <si>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</si>
  <si>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</si>
  <si>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</si>
  <si>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</si>
  <si>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t>Široki iskop građevne jame  za zasunska okna i hidrante u materijalu "C" kategorije. Radove izvesti ovisno o opremljenosti i tehnologiji rada izvođača za sve dubine prema grafičkim prilozima.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</si>
  <si>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</si>
  <si>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</si>
  <si>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</si>
  <si>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</si>
  <si>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Izrada zaštitne ograde duž iskopanog rova, kao upozorenja na iskopani rov.</t>
  </si>
  <si>
    <t>Zaštitna ograda višekratno se koristi i premješta duž rova prema napredovanju radova.</t>
  </si>
  <si>
    <t>Obračun po m´ izvedene ograde i višekratno korištene ograde.</t>
  </si>
  <si>
    <t>m´</t>
  </si>
  <si>
    <t>Kompletna izvedba zasunskih komora dimenzija i oblika prema tipskim nacrtima od armiranog betona C 25/30 vodonepropusnih svojstava (uz dodatak aditiva). Izrada  treba uslijediti prema priloženim nacrtima oplata i armatura u skladu statičkog proračuna.</t>
  </si>
  <si>
    <t xml:space="preserve">Unutarnje zidove i dno komore nakon dovršenja i čišćenja premazati dvostrukim duboko penetrirajućim premazom vodonepropusnih svojstava. </t>
  </si>
  <si>
    <t>U ploči dna izvesti sabirnik procjednih voda veličine 40/40/40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</si>
  <si>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</si>
  <si>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</si>
  <si>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1.2 Izrada dna okana betonom C 25/30</t>
  </si>
  <si>
    <t>1.3 Izrada zidova  betonom C 25/30</t>
  </si>
  <si>
    <t>1.5. Ugradba potrebne armature komore prema iskazu armature: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</si>
  <si>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</si>
  <si>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</si>
  <si>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</si>
  <si>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</si>
  <si>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</si>
  <si>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</si>
  <si>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</si>
  <si>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</si>
  <si>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</si>
  <si>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</si>
  <si>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</si>
  <si>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</si>
  <si>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</si>
  <si>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</si>
  <si>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</si>
  <si>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</si>
  <si>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</si>
  <si>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</si>
  <si>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</si>
  <si>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</si>
  <si>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</si>
  <si>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</si>
  <si>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</si>
  <si>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</si>
  <si>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</si>
  <si>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</si>
  <si>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</si>
  <si>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</si>
  <si>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</si>
  <si>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</si>
  <si>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</si>
  <si>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</si>
  <si>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</si>
  <si>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</si>
  <si>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</si>
  <si>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</si>
  <si>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</si>
  <si>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</si>
  <si>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</si>
  <si>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</si>
  <si>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</si>
  <si>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</si>
  <si>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</si>
  <si>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</si>
  <si>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</si>
  <si>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</si>
  <si>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</si>
  <si>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</si>
  <si>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</si>
  <si>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</si>
  <si>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</si>
  <si>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</si>
  <si>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</si>
  <si>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</si>
  <si>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</si>
  <si>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</si>
  <si>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B500A - šipke</t>
  </si>
  <si>
    <t>B500A - mreže</t>
  </si>
  <si>
    <t>1.9. Izolacija pokrovne ploče okna od dva sloja bitumena i jednog sloja bitumenizirane ljepenke.</t>
  </si>
  <si>
    <t>1.11.Ugradba ljevanih željeznih stupaljki 3 kom/m visine komore</t>
  </si>
  <si>
    <t>1.8. Izrada glazure betonom C12/15 na doljnoj polči okna s podom prema sabirniku za vode. Prosječna debljina glazure iznosi 3 cm.</t>
  </si>
  <si>
    <t>1.1. Izrada podloge betonom C 12/15</t>
  </si>
  <si>
    <t>Obračun po m' ugrađene PE-HD, PE 100 cijev.</t>
  </si>
  <si>
    <t>Obračun po m3 ugrađenog materijala u sraslom stanju.</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</si>
  <si>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</si>
  <si>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Izvođač geodetskih radova dužan je dostaviti Investitoru i disk (CD/DVD) sa geodetskom snimkom cjevovoda u *.dwg formatu i bazom koordinata točaka sa visinama prema tehničkim uvjetima.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</si>
  <si>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</si>
  <si>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</si>
  <si>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Snimanje za GIS obuhvaća trasu vodovodnih cjevovoda za katastar, svih lomnih točaka, zasunskih okana i posebnih objekata.</t>
  </si>
  <si>
    <t>Obračun po m2 isplanirane površine, prema normalnom poprečnom profilu.</t>
  </si>
  <si>
    <t>UČVRŠĆENJE ROVA I ZAŠTITA CIJEVI</t>
  </si>
  <si>
    <t>1. Izrada posteljice vodovodnih cijevi oblozrnatim materijalom pijesak/šljunak</t>
  </si>
  <si>
    <t>Izrada posteljice vodovodnih cijevi oblozrnatim kamenim materijalom pijesak/šljunak granulacije 0 - 8 mm.</t>
  </si>
  <si>
    <t>Obračunska širina posteljice jednaka je širini vodovodnog rova, a debljina pješčane posteljice  prema normalnom poprečnom presjeku vodovodnog rova 10 cm.</t>
  </si>
  <si>
    <t>2. Zasipavanje položene vodovodne cijevi oblozrnatim materijalom pijesak/šljunak granulacije 0 - 32 mm do visine 30 cm iznad tjemena cijevi</t>
  </si>
  <si>
    <t xml:space="preserve">Zasipavanje položene vodovodne cijevi slojem šljunka ili kamene sipine prirodne granulacije i bez organskih primjesa debljine 30 cm iznad položene cijevi, prirodne granulacije 0-32 mm koji se mora dobro sabiti lakim vibro nabijačima do potrebne zbijenosti od Me= 20MN/m2. </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</si>
  <si>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</si>
  <si>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</si>
  <si>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ZASUNSKA OKNA I OSTALI BETONSKI RADOVI</t>
  </si>
  <si>
    <t>OSIGURANJE ROVA</t>
  </si>
  <si>
    <t>3. Zatrpavanje vodovodnog  rova, hidranta i zasunskih okana šljunkovitim ili drobljenim zamjenskim kamenim materijalom na mjestima prekopa i u pojasu ceste.</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</si>
  <si>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</si>
  <si>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</si>
  <si>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</si>
  <si>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Ukoliko sraslo temeljno ili općenito dno iskopa, ne udovoljava traženim uvjetima nosivosti, potrebno ga je poboljšati do zadane zbijenosti koje se postiže mehaničkim zbijanjem ili zamjenom materijala.</t>
  </si>
  <si>
    <t>U poziciji je obuhvaćena nabava, dovoz, planiranje i nabijanje vibronabijačima tako da se dobije čvrsta podloga za ugradbu cijevi. oblozrnatim materijalom (pijesak/šljunak frakcije 0 – 8 mm) po dnu rova. Debljina posteljice iznosi 10 cm.</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</si>
  <si>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</si>
  <si>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</si>
  <si>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</si>
  <si>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</si>
  <si>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</si>
  <si>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</si>
  <si>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</si>
  <si>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</si>
  <si>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</si>
  <si>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</si>
  <si>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</si>
  <si>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</si>
  <si>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</si>
  <si>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</si>
  <si>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</si>
  <si>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</si>
  <si>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</si>
  <si>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</si>
  <si>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</si>
  <si>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</si>
  <si>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</si>
  <si>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</si>
  <si>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</si>
  <si>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</si>
  <si>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</si>
  <si>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</si>
  <si>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</si>
  <si>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</si>
  <si>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</si>
  <si>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</si>
  <si>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</si>
  <si>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</si>
  <si>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</si>
  <si>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</si>
  <si>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3 .  Izvedba oslonaca  i opločenja odzračnih garnitura, kao i isporuka sveg potrebnog materijala prema tipskom nacrtu odzračne garniture.</t>
  </si>
  <si>
    <t>3.1. Izrada betonske podloge  kod odzračne garniture od betona C 12/15 (0,10 m3/odzračnoj garnituri).</t>
  </si>
  <si>
    <t>3.3. Opločenje odzračnih garnitura.</t>
  </si>
  <si>
    <t>AUTOMATSKI ODZRAČNO -DOZRAČNI VENTILI I GARNITURE DN 80 od nehrđajućeg materijala s membranom za nestupnjevito odzračivanje cjevovoda u rasponu od 0,2 do 16 bara.</t>
  </si>
  <si>
    <t xml:space="preserve">    DN 100 </t>
  </si>
  <si>
    <t>DN 110 mm; PN 16 bara; s = 10,0 mm; SRD 11, l= 1000 mm</t>
  </si>
  <si>
    <t>Cijena uključuje utrošak potrebne vode, dezinfekcionog materijala i nošenje uzorka u ovlašteni laboratorij , te dobivanje atesta od Zavoda za zaštitu zdravlja .</t>
  </si>
  <si>
    <t>UČVRŠĆENJE ROVA I ZAŠTITA CIJEVI:</t>
  </si>
  <si>
    <t>OSIGURANJE ROVA  UKUPNO:</t>
  </si>
  <si>
    <t>ZEMLJANI RADOVI UKUPNO:</t>
  </si>
  <si>
    <t xml:space="preserve"> RASKOPAVANJE I OBNOVA KOLNIKA UKUPNO</t>
  </si>
  <si>
    <t>II.</t>
  </si>
  <si>
    <t>PRIPREMNI RADOVI UKUPNO:</t>
  </si>
  <si>
    <t xml:space="preserve">I. </t>
  </si>
  <si>
    <t>III.</t>
  </si>
  <si>
    <t xml:space="preserve">IV. </t>
  </si>
  <si>
    <t>V.</t>
  </si>
  <si>
    <t>VI.</t>
  </si>
  <si>
    <t>VII.</t>
  </si>
  <si>
    <t>VIII.</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</si>
  <si>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</si>
  <si>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</si>
  <si>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</si>
  <si>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</si>
  <si>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</si>
  <si>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POLIESTERSKE CIJEVI</t>
  </si>
  <si>
    <t>Spojevi cijevi izvode se korištenjem pripadnih spojnica s odgovarajućim brtvama.</t>
  </si>
  <si>
    <t xml:space="preserve">II. </t>
  </si>
  <si>
    <t xml:space="preserve">III. </t>
  </si>
  <si>
    <t xml:space="preserve">V. </t>
  </si>
  <si>
    <t xml:space="preserve">VI. </t>
  </si>
  <si>
    <t xml:space="preserve">VII. </t>
  </si>
  <si>
    <t xml:space="preserve">IX.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</si>
  <si>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</si>
  <si>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</si>
  <si>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 xml:space="preserve">    DN 100</t>
  </si>
  <si>
    <t xml:space="preserve">    DN100</t>
  </si>
  <si>
    <t>Odvoz neuporabivog i suvišnog materijala iz iskopa (cjevovoda, zasunskih okana i hidranata), utovar, istovar, planiranje i ugradba po propisima i na mjesto unutar gradilišta, odnosno na mjesto koje odredi nadzorni inženjer.</t>
  </si>
  <si>
    <t>4. Zatrpavanje vodovodnog  rova materijalom iz iskopa  u području  zelenog pojasa.</t>
  </si>
  <si>
    <t>Jednim dijelom trasa cjevovoda prolazi prometnicom gdje je potrebno osigurati zbijenost koja zadovoljava cestovne propise, pa se prema uvjetima provodi zatrpavanje rova kamenim materijalom (cakumpak) ili šljunkom, prema uvjetima nadležne uprave za ceste.</t>
  </si>
  <si>
    <t xml:space="preserve">    DN 110/DN100 </t>
  </si>
  <si>
    <t>3.  Nabava i montaža fazonskih komada i armatura za zasunska okna uključivo nabava i montaža sveg potrebnog spojnog i brtvenog materijala sa vijcima. Spajanje armatura i fazonskih komada treba izvesti u skladu sa montažnim shematskih prikaza (vidi prilog 14) za radni tlak  PN 16 bara. Obračun po izvršenim radovima i komadu ugrađenog fazonskog komada ili armature.</t>
  </si>
  <si>
    <t>1.    Tlačno ispitivanje za cjevovod od PEHD-a  (vidi poglavlje 8. Program kontrole i osiguranja kakvoće)</t>
  </si>
  <si>
    <t>Stavka obuhvaća izradu potrebnih produbljenja na mjestu spojeva cijevi za mufove i spojnice.</t>
  </si>
  <si>
    <t>Izrada snimka izvedenog stanja svih gore navedenih objekata po ovlaštenoj osobi i pripadnog elaborata za upis u zemljišne knjige, uključujući ovjeru katastra, sve u skladu sa Zakonom o izmjeri zemljišta i Uputama za izradu elaborata za pogonski katastar vodova Komunalnog poduzeća d.o.o. koji se prilaže ovom troškovniku.</t>
  </si>
  <si>
    <t>Obračun prema komadu  obzidanih hidranata.</t>
  </si>
  <si>
    <t>Nudi se:</t>
  </si>
  <si>
    <t>1. Ploča s podacima o gradilištu</t>
  </si>
  <si>
    <t>2. Probni iskop za iznalaženje postojećih instalacija na površini zahvata</t>
  </si>
  <si>
    <t>1. Strojni iskop rova za cjevovod (cca 99%)</t>
  </si>
  <si>
    <t>2. Ručni iskop (cca 1%)</t>
  </si>
  <si>
    <t>4. Planiranje dna rova cjevovoda</t>
  </si>
  <si>
    <t>5. Odvoz neuporabivog i suvišnog materijala</t>
  </si>
  <si>
    <t>5.1. udaljenost do 5 km</t>
  </si>
  <si>
    <t>1.12. Izrada oslonaca za armature u oknima dimenzija 0,3x0,3x0,3 betonom C25/30</t>
  </si>
  <si>
    <t xml:space="preserve">3.2. Izrada betonskog ukrućenja betonom C 16/20 (0,1m3/odzračnoj garnituri) oslonaca odzračne garniture koji se ugrađuje na unaprijed pripremljnu  betonsku podlogu u rovu cjevovoda </t>
  </si>
  <si>
    <t>3.1. EV zasun (kratki) s ručnim kolom</t>
  </si>
  <si>
    <t>REKAPITULACIJA:</t>
  </si>
  <si>
    <t xml:space="preserve">Obračun po komadu kućnog prilaza </t>
  </si>
  <si>
    <t xml:space="preserve">Obračun po komadu pristupnog puta  </t>
  </si>
  <si>
    <t>makadamskog prilaza  (5m' prosječne dužine)</t>
  </si>
  <si>
    <t>3.   Strojni iskop za zasunska okna i hidrante</t>
  </si>
  <si>
    <t xml:space="preserve">2. Nabava, transport i ugradba elektrofuzijskih spojnica sa dvostrukim naglavkom </t>
  </si>
  <si>
    <t>Nabava, transport i ugradnja betonskih opločnika (za teški promet)  vel. 10/20/8 cm na pješčanu podlogu debljine 5 cm, te dobro pripremljenu i nabitu podlogu od vibriranog šljunka debljine 40 cm za 1 nadzemni hidranat.</t>
  </si>
  <si>
    <t>Cijevi PEHD DN 160 se isporučuju u duljinama od 6,0 i 12,0 m.</t>
  </si>
  <si>
    <t>Obračun po m' snimljene trase vodovodnih cjevovoda</t>
  </si>
  <si>
    <t>Obračun po m' obilježene trase vodovodnih cjevovoda</t>
  </si>
  <si>
    <t>U jediničnu cijenu uračunati nabavu, transport, utovar i istovar i ugradba cijevi i pripadnog spojnog materijala u iskopani rov, odnosno privemeno odlaganje na skladište</t>
  </si>
  <si>
    <t>PDV 25%</t>
  </si>
  <si>
    <t>Sveukupno:</t>
  </si>
  <si>
    <t>3.3. N komad</t>
  </si>
  <si>
    <t>2.1. DN 160,  PN 10 bara</t>
  </si>
  <si>
    <t xml:space="preserve">    DN 160/DN 100 </t>
  </si>
  <si>
    <t xml:space="preserve">1. Nabava i ugradba traka za označavanje vodovodnih cjevovoda </t>
  </si>
  <si>
    <t>1.1. PEHD DN 160 mm</t>
  </si>
  <si>
    <t>2.1. PEHD DN 160 mm</t>
  </si>
  <si>
    <t>Općina Sveti Ivan Žabno</t>
  </si>
  <si>
    <t>SEKUNDARNA VODOOPSKRBNA MREŽA</t>
  </si>
  <si>
    <t>3.2. okna</t>
  </si>
  <si>
    <t xml:space="preserve">TIP 1     1,50 x 1,50 </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</si>
  <si>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</si>
  <si>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Prolaze cijevi kroz zidove komore  zatvoriti naknadnim betoniranjem oko cijevi sa zavarenom zidnom prirubnicom betonom vodonepropusnih svojstava.</t>
  </si>
  <si>
    <t>Ulaz u okno predviđen je korištenjem ljevano željeznog okruglog poklopca veličine svijetlog otvora Ø C 625 mm (kao TIP K) ispitnog opterećenja 40 t, a silazak uz ugradbu ljevano željeznih stupaljki ugrađenih na razmaku 33 cm.</t>
  </si>
  <si>
    <t xml:space="preserve"> m3</t>
  </si>
  <si>
    <t>1.4. Izrada i montaža armirano betonskih monolitnih pokrovnih ploča betonom C 25/30</t>
  </si>
  <si>
    <t xml:space="preserve"> m2</t>
  </si>
  <si>
    <t>1.10  Ugradba lijevano željeznih okruglih poklopaca s okvirom. Tipski okrugli poklopac ø C 625 mm za ispitno opterečenje 40t.</t>
  </si>
  <si>
    <t>Nabava, trnsport i ugradnja betonskih opločnika (za teški promet)  vel. 10/20/8 cm na pješčanu podlogu debljine 5 cm, te dobro pripremljenu i nabitu podlogu od vibriranog šljunka debljine 40 cm za 1 odzračnu garnituru.</t>
  </si>
  <si>
    <t>1.1. DN 160 mm; PN 10 bara;  SRD 17</t>
  </si>
  <si>
    <t xml:space="preserve">    DN 150</t>
  </si>
  <si>
    <t xml:space="preserve">    DN 150/DN 100 </t>
  </si>
  <si>
    <t xml:space="preserve">    DN 150, L=1000 mm</t>
  </si>
  <si>
    <t xml:space="preserve">    DN 160/DN150 </t>
  </si>
  <si>
    <t>3.2. T komad</t>
  </si>
  <si>
    <t>3.4. EV zasun (kratki) s ručnim kolom</t>
  </si>
  <si>
    <t xml:space="preserve">3.5. FF komad </t>
  </si>
  <si>
    <t xml:space="preserve">    DN 150 </t>
  </si>
  <si>
    <t xml:space="preserve">5.  Odzračno - dozračne garniture DN 80 mm. </t>
  </si>
  <si>
    <t>5.1. Elektro T komad</t>
  </si>
  <si>
    <t xml:space="preserve">    DN 80/DN80</t>
  </si>
  <si>
    <t>DN 80</t>
  </si>
  <si>
    <t>5.4. Spojnica PEHD/LJ.Ž</t>
  </si>
  <si>
    <t>5.5.Cestovna kapa za odzračno - dozračnu garnituru</t>
  </si>
  <si>
    <t>5.7. Odzračno - dozračna garnitura s prirubnicom za područje rada 1 - 16 bara, ugradbene visine Rd= 1500mm</t>
  </si>
  <si>
    <t>5.2. N – komad, DN 80</t>
  </si>
  <si>
    <t>5.3.Elektro koljeno – komad, DN 80</t>
  </si>
  <si>
    <t>2. Radovi obnove kolnih prilaza domaćinstvima s nabavom.</t>
  </si>
  <si>
    <t>2.1. Obnova  kućnih prilaza  s nabavom i ugradbom potrebnog materijala - obnova postojeće kolničke konstrukcije prilaznog puta.</t>
  </si>
  <si>
    <t>1. Izrada tipskih armirano - betonskih monolitnih komora unutarnjih veličina</t>
  </si>
  <si>
    <t>2 .  Izvedba oslonaca, obzidavanja  i opločenja nadzemnih hidranata, kao i isporuka sveg potrebnog materijala prema tipskom nacrtu nadzemnog hidranta.</t>
  </si>
  <si>
    <t>2.1. Izrada betonske podloge  kod nadzemnih hidranata od betona C 12/15 (0,1 m3/hidrantu).</t>
  </si>
  <si>
    <t xml:space="preserve">2.2. Izrada betonskog ukrućenja betonom C 16/20 (0,1 m3/hidrantu) oslonaca zasuna i nadzemnog hidranata koji se ugrađuje na unaprijed pripremljnu  betonsku podlogu u rovu cjevovoda </t>
  </si>
  <si>
    <t>2.3. Izrada suhozida od pune opeke oko zasuna hidranta prema tipskom nacrtu.</t>
  </si>
  <si>
    <t>2.4. Opločenje prilaznih staza nadzemnih hidranta.</t>
  </si>
  <si>
    <t>PEHD cijevi, PE 100 za radni tlak PN 10  bara spajati će se elektro spojnicama sa dvostrukim naglavkom.</t>
  </si>
  <si>
    <t xml:space="preserve">   DN 150</t>
  </si>
  <si>
    <t xml:space="preserve">3.9. FF komad </t>
  </si>
  <si>
    <t>3.10. X komad</t>
  </si>
  <si>
    <t>3.11. Spojnica PEHD/LJ.Ž</t>
  </si>
  <si>
    <t>4.1. EV zasun (kratki)</t>
  </si>
  <si>
    <t>4.2. Elektro T komad</t>
  </si>
  <si>
    <t>4.3. N komad</t>
  </si>
  <si>
    <t>4.4. Spojnica PEHD/LJ.Ž</t>
  </si>
  <si>
    <t xml:space="preserve">4.5.  Ugradbena garnitura zasuna </t>
  </si>
  <si>
    <t>4.6.  Ulična kapa zasuna</t>
  </si>
  <si>
    <t xml:space="preserve">4.7. Nadzemni hidrant </t>
  </si>
  <si>
    <t xml:space="preserve">4.8. PEHD cijev </t>
  </si>
  <si>
    <t xml:space="preserve">    DN 100, Rd = 1,25 m</t>
  </si>
  <si>
    <t>betonskih prilaza  (5m' prosječne dužine)</t>
  </si>
  <si>
    <t>asfaltiranog prilaza  (5m' prosječne dužine)</t>
  </si>
  <si>
    <t xml:space="preserve">1.1. Rušenje kućnih prilaza prosječne dužine 5 m, uključivo  pripadajući zastor prilaza. </t>
  </si>
  <si>
    <t>1. Rušenje cijevnih propusta i kolnih prilaza domaćinstvima s odvozom iskopanog materijala na odlagalište do 5 km.</t>
  </si>
  <si>
    <t xml:space="preserve">3.1. hidranti </t>
  </si>
  <si>
    <t>D4</t>
  </si>
  <si>
    <t>D12</t>
  </si>
  <si>
    <t xml:space="preserve">2613,   Dionica D4 </t>
  </si>
  <si>
    <t>2613    Dionica D12</t>
  </si>
  <si>
    <t>2630/8 Dionica D28</t>
  </si>
  <si>
    <t>D28</t>
  </si>
  <si>
    <t>2630/8 Dionica D32 dio</t>
  </si>
  <si>
    <t>D32</t>
  </si>
  <si>
    <t>Potrebno je izvesti 2 odzračnu garnituru za koju je potrebno izvesti sljedeće radove:</t>
  </si>
  <si>
    <t xml:space="preserve">    DN 150/DN 150 </t>
  </si>
  <si>
    <t xml:space="preserve">    DN 160/DN 80 </t>
  </si>
  <si>
    <r>
      <t>2.2. DN 160, ELEKTRO LUK 45</t>
    </r>
    <r>
      <rPr>
        <sz val="11"/>
        <rFont val="Calibri"/>
        <family val="2"/>
        <charset val="238"/>
      </rPr>
      <t>°</t>
    </r>
  </si>
  <si>
    <t>potrebno je izvesti:</t>
  </si>
  <si>
    <t>1 križanje željezničke pruge</t>
  </si>
  <si>
    <t>Stavka obuhvaća:</t>
  </si>
  <si>
    <t>Obračun po m³ iskopa i naknadnog zatrpavanja.</t>
  </si>
  <si>
    <t>Obračun po izvedenom uporištu</t>
  </si>
  <si>
    <t>kom 7</t>
  </si>
  <si>
    <r>
      <t>2.3. DN 160, ELEKTRO LUK 90</t>
    </r>
    <r>
      <rPr>
        <sz val="11"/>
        <rFont val="Calibri"/>
        <family val="2"/>
        <charset val="238"/>
      </rPr>
      <t>°</t>
    </r>
  </si>
  <si>
    <t xml:space="preserve">    DN 150, L=800 mm</t>
  </si>
  <si>
    <t xml:space="preserve">   DN 150/DN 100</t>
  </si>
  <si>
    <t>Potrebno je izvesti 7 nadzemih hidranata za koji je potrebno izvesti sljedeće radove:</t>
  </si>
  <si>
    <t>Potrebno je izvesti 9 nadzemih hidranata za koji je potrebno izvesti sljedeće radove:</t>
  </si>
  <si>
    <t>kom 9</t>
  </si>
  <si>
    <t>Potrebno je izvesti 1 odzračnu garnituru za koju je potrebno izvesti sljedeće radove:</t>
  </si>
  <si>
    <t>kom 1</t>
  </si>
  <si>
    <r>
      <t>2.2. DN 160, ELEKTRO LUK 90</t>
    </r>
    <r>
      <rPr>
        <sz val="11"/>
        <rFont val="Calibri"/>
        <family val="2"/>
        <charset val="238"/>
      </rPr>
      <t>°</t>
    </r>
  </si>
  <si>
    <t>Potrebno je izvesti 4 nadzemih hidranata za koji je potrebno izvesti sljedeće radove:</t>
  </si>
  <si>
    <t>kom 4</t>
  </si>
  <si>
    <t xml:space="preserve">    DN 150/DN 80</t>
  </si>
  <si>
    <t xml:space="preserve">    DN 80</t>
  </si>
  <si>
    <t xml:space="preserve">3.8. Combi - 4 zasun </t>
  </si>
  <si>
    <t xml:space="preserve">  DN 80</t>
  </si>
  <si>
    <t xml:space="preserve">3.7. Combi - 3 zasun </t>
  </si>
  <si>
    <t>3.6. Automatski odzračno - dozračni ventil</t>
  </si>
  <si>
    <t>Potrebno je izvesti 1 nadzemi hidrant za koji je potrebno izvesti sljedeće radove:</t>
  </si>
  <si>
    <t xml:space="preserve">    DN 150/DN 100</t>
  </si>
  <si>
    <t xml:space="preserve">    DN 100, L=800 mm</t>
  </si>
  <si>
    <t>3.3. EV zasun (kratki) s ručnim kolom</t>
  </si>
  <si>
    <t xml:space="preserve">3.4. FF komad </t>
  </si>
  <si>
    <t xml:space="preserve">3.6. FF komad </t>
  </si>
  <si>
    <t>3.7. Spojnica PEHD/LJ.Ž</t>
  </si>
  <si>
    <t>3.8. MDK komad</t>
  </si>
  <si>
    <t xml:space="preserve">6. Križanja županijskih prometnica sa vodoopskrbnim cjevovdom. Križanje se izvodi hidrauličkim bušenjem i ugradnjom zaštitnih poliesterskih cijevi DN 350      </t>
  </si>
  <si>
    <t>2. Profiliranje putnog jarka</t>
  </si>
  <si>
    <t xml:space="preserve">Nakon završenih radova ugradnje vodovodnih cijevi , profiliranje putnog jarka i vraćanje  u prvobitno stanje </t>
  </si>
  <si>
    <t>Rekapitulacija</t>
  </si>
  <si>
    <t>2630/8, Dionica D28</t>
  </si>
  <si>
    <t>2630/8, Dionica D32 dio</t>
  </si>
  <si>
    <t>Ukupno:</t>
  </si>
  <si>
    <t>Sv.I. Žabno - Cirkvena</t>
  </si>
  <si>
    <t>2630/8  Dionica D32 dio</t>
  </si>
  <si>
    <t xml:space="preserve">2613, Dionica D4 </t>
  </si>
  <si>
    <t>2613, Dionica D12</t>
  </si>
  <si>
    <t>3. Asfaltiranje prekopanih površina</t>
  </si>
  <si>
    <t>Rad obuhvaća polaganje i sabijanje materijala od , prijevoz, opremu i sve što je potrebnmo za dovršenje rada.</t>
  </si>
  <si>
    <t>U svemu prema O.T.U. 5-04. Prema situaciji i poprečnim profilima.</t>
  </si>
  <si>
    <t>Obračun po m2 gornje površine stvarno položenog i utvrđenog sloja</t>
  </si>
  <si>
    <t>BNS 22 debljine 6 cm</t>
  </si>
  <si>
    <t>Rad obuhvaća polaganje i sabijanje materijala, prijevoz, opremu i sve što je potrebno za dovršenje rada. U svemu prema O.T.U. 6-03. Prema situaciji i poprečnim profilima.</t>
  </si>
  <si>
    <t>Obračun po m² gornje površine stvarno položenog i utvrđenog habajućeg sloja.</t>
  </si>
  <si>
    <t>HS - AS 11 debljine 4 cm</t>
  </si>
  <si>
    <t>3.1. Izrada i ugradnja asfaltne mješavine za nosive slojeve od bitumeniziranog materijala po vrućem postupku (kamen iz grupe karbonata za srednje prometno opterećenje).</t>
  </si>
  <si>
    <t xml:space="preserve">3.2. Izrada i ugradnja asfaltne mješavine za zastor na principu asfalt-betona, habajući sloj (grupa karbonata za srednje prometno opterećenje). </t>
  </si>
  <si>
    <t xml:space="preserve">3.2. FF komad </t>
  </si>
  <si>
    <t>3.3. Spojnica PEHD/LJ.Ž</t>
  </si>
  <si>
    <t>3.4. FFR komad</t>
  </si>
  <si>
    <t xml:space="preserve">3.5. Combi - 3 zasun </t>
  </si>
  <si>
    <t xml:space="preserve">3.6. Combi - 3 zasun </t>
  </si>
  <si>
    <t xml:space="preserve">3.7. FF komad </t>
  </si>
  <si>
    <t>3.8. X komad</t>
  </si>
  <si>
    <t xml:space="preserve">5. Križanje željezničke pruge  sa vodoopskrbnim cjevovdom. Križanje se izvodi hidrauličkim bušenjem i ugradnjom zaštitnih poliesterskih cijevi DN 400      </t>
  </si>
  <si>
    <t>5.2. Iskop građevne jame i postavljanje opreme za hidrauličko bušenje i utiskivanje zaštitne cijevi i opreme za kontrolu nivelete. Odlaganje iskopa u stranu, te ponovno zasipavanje nakon završetka radova sa svim pripremnim i završnim radovima. Tlocrtne dimenzije građevne jame usklađuje izvođač radova prema raspoloživoj tehnologiji min. 3,0x6,0x6,0 m. Potrebna visina od dna jame do osi zaštitne cijevi iznosi cca 1,0 m kako bi se omogućilo postavljanje opreme, te zavarivanje pojedinih dijelova cjevovoda. Stavka obuhvaća i potrebno razupiranje građevne jame, odnosno povećani iskop koji isključuje mogućnost urušavanja pokosa.</t>
  </si>
  <si>
    <t>5.3. Izrada armirano betonskih uporišta betonom C 25/30 u količini (10 m³/uporišta) bušače garniture uključivo potrebna oplata, te nabave i ugradbe betona i potrebne armature.</t>
  </si>
  <si>
    <t>5.4.1. bušenje ispod željezničke pruge stc. cca 0+300 - 0+322 - dionica D4</t>
  </si>
  <si>
    <t xml:space="preserve">3.3. FF komad </t>
  </si>
  <si>
    <t>3.4. Spojnica PEHD/LJ.Ž</t>
  </si>
  <si>
    <t>3.5. MDK komad</t>
  </si>
  <si>
    <t xml:space="preserve">3.9. Combi - 4 zasun </t>
  </si>
  <si>
    <t xml:space="preserve">3.10. FFR komad </t>
  </si>
  <si>
    <t>3.11. X komad</t>
  </si>
  <si>
    <t>3.12. X komad</t>
  </si>
  <si>
    <t>6.1. Bušenje ispod županijske ceste u stc. cca 0+000,00 - dionica D32, sa ugradnjom zaštitne cijevi DN 350 za produktnu PEHD DN 160 cijev</t>
  </si>
  <si>
    <t>6.2. Bušenje ispod županijske ceste u stc. cca 0+190,00 - dionica D28, sa ugradnjom zaštitne cijevi DN 350 za produktnu PEHD DN 160 cijev</t>
  </si>
  <si>
    <t xml:space="preserve">Dionica D28 </t>
  </si>
  <si>
    <t>Nabava, dobava i ugradnja odzračno - dozračne garnitura. U stavku je uključen sav potreban pribor za ugradnju i pripadne ulične kape za odzračno - dozračne garniturue (kom 1).</t>
  </si>
  <si>
    <t>5.6. PEHD cijev DN 90 za horizontalno izvlačenje  OG od cjevovoda, L= 2,00 m</t>
  </si>
  <si>
    <t>5.6. PEHD cijev DN 90 za horizontalno izvlačenje OG od cjevovoda, L= 2,00 m</t>
  </si>
  <si>
    <t>3. Izrada geodetskog elaborata iskolčenja</t>
  </si>
  <si>
    <t>Izrada elaborata iskolčenja građevine cjevovoda, te sve vezati položajno i visinski na državnu izmjeru, sukladno zakonskim propisima, te Uputama za izradu elaborata za pogonski katastar vodovoda koji se prilaže ovom troškovniku.</t>
  </si>
  <si>
    <t>Elaborat izraditi i predati nadzornom inženjeru prije početka radova.</t>
  </si>
  <si>
    <t>Obračun po m obilježene trase cjevovoda.</t>
  </si>
  <si>
    <t>4. Iskolčenje trase</t>
  </si>
  <si>
    <t>5. Izrada geodetskog snimka izvedenog  stanja</t>
  </si>
  <si>
    <t>Za sav upotrebljeni materijal mjerodavne su važeće hrvatske norme (HRN), a u slučaju nepostojanja ISO, IEC, DIN, VDE, BS, ASTM, ASME, ANSI, AISI ili jednakovrijedne ________________.</t>
  </si>
  <si>
    <r>
      <t xml:space="preserve">Zatrpavanje rova vodovodne cijevi  i zasunskih okana  slojem </t>
    </r>
    <r>
      <rPr>
        <u/>
        <sz val="11"/>
        <rFont val="Arial"/>
        <family val="2"/>
        <charset val="238"/>
      </rPr>
      <t xml:space="preserve">šljunka </t>
    </r>
    <r>
      <rPr>
        <sz val="11"/>
        <rFont val="Arial"/>
        <family val="2"/>
        <charset val="238"/>
      </rPr>
      <t xml:space="preserve"> prirodne granulacije 0-32 mm i bez organskih primjesa,  ili drobljenim kamenim materijalom granulacije 0-32 mm do potrebne visine za obnovu ceste, bankine i nogostupa - odobrava nadzorni inženjer, (umjesto neuporabivog materijala iz iskopa kao zamjena materijala za izradu nosive podloge ceste). Zasipavanje rova treba provesti u slojevima od 30 cm uz nabijanje do potrebne zbijenosti od Me= 40MN/m2 sukladno normalnom poprečnom profilu.</t>
    </r>
  </si>
  <si>
    <t>Zatrpavanje se vrši u slojevima 30 cm, koji se moraju dobro sabiti lakim vibro nabijačima zbog sljeganja materijala.</t>
  </si>
  <si>
    <t>Nabava, transport i ugradba polietilenskih PEHD cijevi visoke gustoće (PE 100 za radni tlak PN 10 i PN 16 bara) za opskrbu pitkom vodom proizvedenih prema ISO 4227(1996) i DIN-u 8074(1999) i HRN EN 12201-2(2003) ili jednakovrijedna ___________________ sa "potvrdom o kvaliteti" DVGW. Nazivni promjer cijevi DN (mm) odgovara veličini vanjskog profila  i  debljine stijenke s (mm)  kod jednoslojnih cijevi, odnosno Se-ekvivalentne debljine - kod višeslojnih cijevi za visinu nadsloja i pokretno opterećenje prema statičkom proračunu.</t>
  </si>
  <si>
    <r>
      <t>Nabava, dobava i ugradnja zaštitnih poliesterskih cijevi i pripadnih spojnica za spajanje cijevi do nazivnog promjera DN 400, nazivne krutosti SN 5000 N/m</t>
    </r>
    <r>
      <rPr>
        <vertAlign val="superscript"/>
        <sz val="11"/>
        <color theme="1"/>
        <rFont val="Arial"/>
        <family val="2"/>
        <charset val="238"/>
      </rPr>
      <t xml:space="preserve">2 </t>
    </r>
    <r>
      <rPr>
        <sz val="11"/>
        <color theme="1"/>
        <rFont val="Arial"/>
        <family val="2"/>
        <charset val="238"/>
      </rPr>
      <t>(prekopi prometnica i kanala) i SN 100 000 N/m2 (hidraulička bušenja) od  poliestera proizvedene prema HRN EN 14364:2007 ili jednakovrijednoj ______________. Pojedinačna dužina cijevi je 6 m, a na jednom kraju cijevi je montirana poliesterska spojnica s brtvom od EPDM-a. Unutrašnji zaštitni sloj cijevi od  poliestera bez punila i ojačanja mora imati debljinu od minimalno 1 mm.</t>
    </r>
  </si>
  <si>
    <t xml:space="preserve">Fazonski komadi dimenzija DN80 - DN300 izrađeni od nodularnog lijeva (GGG 400 prema DIN EN 545 ili jednakovrijedna _______________________) i u cijelosti zaštićeni protiv korozije slojem epoksidne smole minimalne debljine 250 µm (prema DIN 30677 – 2 ili jednakovrijedna _____________________). </t>
  </si>
  <si>
    <t xml:space="preserve">ZASUNI, primjeniti zasune nove generacije, tip EV do promjera DN 300 mm, odgovarajuće kvalitete s kućištem od duktilnog lijeva (GGG 40) prema DIN EN 1563 ili jednakovrijedna ____________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</si>
  <si>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ARMATURE, moraju odgovarati normama DIN 32230-4 za pitku vodu i biti izvedene za utični spoj za radni tlak PN 10 (16) prema DIN 28603, ispitane i usuglašene s međunarodnom normom EN 12266 propusnost ventila prema DIN-u 3230-3 ili jednakovrijednima ___________________________________.</t>
  </si>
  <si>
    <t>NADZEMNI HIDRANTI DN 100 s dva priključka tipa B i jednim priljučkom tipa A. Hidrant je prelomni (barokna izvedba),a izvodi se sa predzasunom za radni tlak PN 16 bara sve prema DIN - u 3222 ili jednakovrijedna __________________________.</t>
  </si>
  <si>
    <t>1.  Nabava, transport i ugradba polietilenskih PEHD cijevi visoke gustoće za opskrbu pitkom vodom proizvedenih prema ISO 4227(1996) i DIN-u 8074(1999) i HRN EN 12201-2(2003) ili jednakovrijedne _________________________ sa "potvrdom o kvaliteti" DVGW.</t>
  </si>
  <si>
    <t xml:space="preserve">4. Nadzemni hidrant vel.veličine DN 100 s dva priključka tipa B i jednim priljučkom tipa A (7 komada), s lomljivim stupom PN-10, prema DIN-u 3222 ili jednakovrijedna ______________________, barokna izvedba.  </t>
  </si>
  <si>
    <t xml:space="preserve">4. Nadzemni hidrant vel.veličine DN 100 s dva priključka tipa B i jednim priljučkom tipa A (9 komada), s lomljivim stupom PN-10, prema DIN-u 3222 ili jednakovrijedna ______________________, barokna izvedba.  </t>
  </si>
  <si>
    <t xml:space="preserve">4. Nadzemni hidrant vel.veličine DN 100 s dva priključka tipa B i jednim priljučkom tipa A (4 komada), s lomljivim stupom PN-10, prema DIN-u 3222 ili jednakovrijedna ______________________, barokna izvedba.  </t>
  </si>
  <si>
    <t xml:space="preserve">4. Nadzemni hidrant vel.veličine DN 100 s dva priključka tipa B i jednim priljučkom tipa A (1 komad), s lomljivim stupom PN-10, prema DIN-u 3222 ili jednakovrijedna ______________________, barokna izvedba.  </t>
  </si>
  <si>
    <t>Tlačno ispitivanje cjevovoda vrši se prema DIN-u 4279-1 ili jednakovrijednoj _________________,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</si>
  <si>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Ukupno Dionica D4 :</t>
  </si>
  <si>
    <t>Ukupno Dionica D28:</t>
  </si>
  <si>
    <t>Ukupno Dionica D12 :</t>
  </si>
  <si>
    <t>Ukupno Dionica D32 dio :</t>
  </si>
  <si>
    <t>6.1. Bušenje ispod županijske ceste u stc. cca 0+165,00 - dionica D28, sa ugradnjom zaštitne cijevi DN 350 za produktnu PEHD DN 160 cijev</t>
  </si>
  <si>
    <t>6.2. Bušenje ispod županijske ceste u stc. cca 1+240,00 - dionica D28, sa ugradnjom zaštitne cijevi DN 350 za produktnu PEHD DN 160 cijev</t>
  </si>
  <si>
    <r>
      <t xml:space="preserve">Nabava, dobava i ugradnja zaštitne čelične cijevi promjera </t>
    </r>
    <r>
      <rPr>
        <sz val="11"/>
        <color theme="1"/>
        <rFont val="Calibri"/>
        <family val="2"/>
        <charset val="238"/>
      </rPr>
      <t>Ø</t>
    </r>
    <r>
      <rPr>
        <sz val="11"/>
        <color theme="1"/>
        <rFont val="Arial"/>
        <family val="2"/>
        <charset val="238"/>
      </rPr>
      <t xml:space="preserve">v=323,9 mm, </t>
    </r>
    <r>
      <rPr>
        <sz val="11"/>
        <color theme="1"/>
        <rFont val="Calibri"/>
        <family val="2"/>
        <charset val="238"/>
      </rPr>
      <t>Ø</t>
    </r>
    <r>
      <rPr>
        <sz val="11"/>
        <color theme="1"/>
        <rFont val="Arial"/>
        <family val="2"/>
        <charset val="238"/>
      </rPr>
      <t xml:space="preserve">u=309,7 mm, s= 7,1 mm </t>
    </r>
  </si>
  <si>
    <t>Pritom je izvođenje predviđeno primjenom hidrauličkog bušenja i ugradbe čelične cijevi  Øv=323,9 mm, Øu=309,7 mm, s= 7,1 mm .</t>
  </si>
  <si>
    <t>U navedene prethodno ugrađene zaštitne cijevi uvlačile bi se produktne - vodovodne polietilenske cijevi PEHD DN 160  opremljene klizačima na svakih 2,0 m.</t>
  </si>
  <si>
    <t>5.1. Dovoz, montažu, demontažu i odvoz sve potrebne opreme za provedbu hidrauličkog bušenja ispod željezničke pruge i uvlačenja  zaštitne cijevi Øv=323,9 mm, Øu=309,7 mm, s= 7,1 mm .</t>
  </si>
  <si>
    <t>5.4. Nabava, ugradba spiralno varenih čeličnih zaštitnih cijevi postupkom hidrauličkog bušenja i potiskivanja u propisanom padu prema uzdužnom profilu, Cijevi moraju biti besprijekorno antikorozivno zaštićene (iznutra i izvana)</t>
  </si>
  <si>
    <r>
      <t>Obračun po m</t>
    </r>
    <r>
      <rPr>
        <sz val="11"/>
        <rFont val="Calibri"/>
        <family val="2"/>
        <charset val="238"/>
      </rPr>
      <t>΄</t>
    </r>
    <r>
      <rPr>
        <sz val="11"/>
        <rFont val="Arial"/>
        <family val="2"/>
        <charset val="238"/>
      </rPr>
      <t xml:space="preserve"> ugrađene ugrađene čelične zaštitne cijevi Øv=323,9 mm, Øu=309,7 mm, s= 7,1 mm hidrauličkim bušenjem za produktnu PEHD DN 160 cijev.</t>
    </r>
  </si>
  <si>
    <t>5.5. Nabava i montaža plastičnih prstenova visine h = 41 mm,  na  cijevi na svaka 2m dužine. Klizači tipa F/G za cijev PEHD 160 (2/1 segment po prstenu)</t>
  </si>
  <si>
    <t xml:space="preserve">5.6. Nabava i montaža Z brtvi oko zaštitne cijevi  i oko produktivne cijevi  koji se  ugrađuju na početak i završetak zaštitnih cijevi </t>
  </si>
  <si>
    <t xml:space="preserve">6. Križanja županijskih prometnica sa vodoopskrbnim cjevovdom. Križanje se izvodi hidrauličkim bušenjem i ugradnjom zaštitnih čeličnih cijevi Øv=323,9 mm, Øu=309,7 mm, s= 7,1 mm    </t>
  </si>
  <si>
    <t>6.1.Bušenje ispod županijske ceste u stc. cca 0+334,00 - dionica D4, sa ugradnjom zaštitne čelične cijevi Øv=323,9 mm, Øu=309,7 mm, s= 7,1 mm     za produktnu PEHD DN 160 cijev</t>
  </si>
  <si>
    <t>6.2.Bušenje ispod županijske ceste u stc. cca 0+540,00 - dionica D4, sa ugradnjom zaštitnečelične cijevi Øv=323,9 mm, Øu=309,7 mm, s= 7,1 mm     za produktnu PEHD DN 160 cijev</t>
  </si>
  <si>
    <t xml:space="preserve">5. Križanja županijskih prometnica sa vodoopskrbnim cjevovdom. Križanje se izvodi hidrauličkim bušenjem i ugradnjom zaštitnih čeličnih cijevi Øv=323,9 mm, Øu=309,7 mm, s= 7,1 mm    </t>
  </si>
  <si>
    <t>5.1.Bušenje ispod županijske ceste u stc. cca 0+290,00 - dionica D12, sa ugradnjom zaštitne čelične cijevi Øv=323,9 mm, Øu=309,7 mm, s= 7,1 mm     za produktnu PEHD DN 160 cijev</t>
  </si>
  <si>
    <t>5.2.Bušenje ispod županijske ceste u stc. cca 0+520,00 - dionica D12, sa ugradnjom zaštitne čelične cijevi Øv=323,9 mm, Øu=309,7 mm, s= 7,1 mm     za produktnu PEHD DN 160 cijev</t>
  </si>
  <si>
    <t>5.3.Bušenje ispod županijske ceste u stc. cca 0+563,00 - dionica D12, sa ugradnjom zaštitne čelične cijevi Øv=323,9 mm, Øu=309,7 mm, s= 7,1 mm     za produktnu PEHD DN 160 cijev</t>
  </si>
  <si>
    <r>
      <t>Nabava, dobava i ugradnja zaštitne poliesterske cijevi i pripadnih spojnica za spajanje cijevi nazivnog promjera DN 350, nazivne krutosti SN 5000 N/m</t>
    </r>
    <r>
      <rPr>
        <vertAlign val="superscript"/>
        <sz val="11"/>
        <color theme="1"/>
        <rFont val="Arial"/>
        <family val="2"/>
        <charset val="238"/>
      </rPr>
      <t>2</t>
    </r>
    <r>
      <rPr>
        <sz val="11"/>
        <color theme="1"/>
        <rFont val="Arial"/>
        <family val="2"/>
        <charset val="238"/>
      </rPr>
      <t>, od  poliestera proizvedene prema HRN EN 14364:2007 ili jednakovrijedna ______________________ . Pojedinačna dužina cijevi je 6 m, a na jednom kraju cijevi je montirana poliesterska spojnica s brtvom od EPDM-a. Unutrašnji zaštitni sloj cijevi od  poliestera bez punila i ojačanja mora imati debljinu od minimalno 1 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</si>
</sst>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k_n_-;\-* #,##0.00\ _k_n_-;_-* &quot;-&quot;??\ _k_n_-;_-@_-"/>
    <numFmt numFmtId="164" formatCode="0.0"/>
  </numFmts>
  <fonts count="24" x14ac:knownFonts="1">
    <font>
      <sz val="11"/>
      <color theme="1"/>
      <name val="Calibri"/>
      <family val="2"/>
      <charset val="238"/>
      <scheme val="minor"/>
    </font>
    <font>
      <sz val="10"/>
      <name val="MS Sans Serif"/>
      <family val="2"/>
      <charset val="238"/>
    </font>
    <font>
      <sz val="10"/>
      <name val="Arial"/>
      <family val="2"/>
      <charset val="238"/>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sz val="10"/>
      <color rgb="FFFF0000"/>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vertAlign val="superscript"/>
      <sz val="11"/>
      <color theme="1"/>
      <name val="Arial"/>
      <family val="2"/>
      <charset val="238"/>
    </font>
    <font>
      <u/>
      <sz val="11"/>
      <name val="Arial"/>
      <family val="2"/>
      <charset val="238"/>
    </font>
    <font>
      <sz val="9"/>
      <name val="Arial"/>
      <family val="2"/>
      <charset val="238"/>
    </font>
    <font>
      <b/>
      <sz val="11"/>
      <name val="Arial"/>
      <family val="2"/>
    </font>
    <font>
      <sz val="11"/>
      <color theme="1"/>
      <name val="Calibri"/>
      <family val="2"/>
      <charset val="238"/>
      <scheme val="minor"/>
    </font>
    <font>
      <sz val="11"/>
      <color rgb="FFFF0000"/>
      <name val="Arial"/>
      <family val="2"/>
      <charset val="238"/>
    </font>
    <font>
      <sz val="11"/>
      <name val="Calibri"/>
      <family val="2"/>
      <charset val="238"/>
    </font>
    <font>
      <b/>
      <sz val="11"/>
      <color theme="1"/>
      <name val="Arial"/>
      <family val="2"/>
      <charset val="238"/>
    </font>
    <font>
      <sz val="11"/>
      <color theme="1"/>
      <name val="Calibri"/>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4">
    <xf numFmtId="0" fontId="0" fillId="0" borderId="0"/>
    <xf numFmtId="0" fontId="1" fillId="0" borderId="0"/>
    <xf numFmtId="0" fontId="2" fillId="0" borderId="0"/>
    <xf numFmtId="43" fontId="19" fillId="0" borderId="0" applyFont="0" applyFill="0" applyBorder="0" applyAlignment="0" applyProtection="0"/>
  </cellStyleXfs>
  <cellXfs count="351">
    <xf numFmtId="0" fontId="0" fillId="0" borderId="0" xfId="0"/>
    <xf numFmtId="0" fontId="0" fillId="0" borderId="0" xfId="0" applyBorder="1"/>
    <xf numFmtId="0" fontId="3" fillId="0" borderId="0" xfId="0" applyFont="1" applyBorder="1" applyAlignment="1">
      <alignment horizontal="center" vertical="center"/>
    </xf>
    <xf numFmtId="0" fontId="4" fillId="0" borderId="0" xfId="0" applyFont="1" applyBorder="1"/>
    <xf numFmtId="0" fontId="6" fillId="0" borderId="0" xfId="0" applyFont="1" applyBorder="1" applyAlignment="1">
      <alignment vertical="center"/>
    </xf>
    <xf numFmtId="0" fontId="3" fillId="0" borderId="0" xfId="0" applyFont="1" applyAlignment="1">
      <alignment horizontal="justify" vertical="justify"/>
    </xf>
    <xf numFmtId="0" fontId="4" fillId="0" borderId="0" xfId="0" applyFont="1"/>
    <xf numFmtId="0" fontId="4" fillId="0" borderId="0" xfId="0" applyFont="1" applyAlignment="1">
      <alignment horizontal="justify" vertical="justify"/>
    </xf>
    <xf numFmtId="0" fontId="4" fillId="0" borderId="0" xfId="0" applyFont="1" applyAlignment="1">
      <alignment horizontal="right"/>
    </xf>
    <xf numFmtId="0" fontId="4" fillId="0" borderId="0" xfId="0" applyFont="1" applyAlignment="1">
      <alignment horizontal="right" vertical="justify"/>
    </xf>
    <xf numFmtId="0" fontId="4" fillId="0" borderId="0" xfId="0" applyFont="1" applyAlignment="1">
      <alignment horizontal="center" vertical="center"/>
    </xf>
    <xf numFmtId="0" fontId="5" fillId="0" borderId="0" xfId="0" applyFont="1"/>
    <xf numFmtId="4" fontId="5" fillId="0" borderId="0" xfId="0" applyNumberFormat="1" applyFont="1"/>
    <xf numFmtId="0" fontId="3" fillId="0" borderId="3" xfId="0" applyFont="1" applyBorder="1" applyAlignment="1">
      <alignment horizontal="center" vertical="center"/>
    </xf>
    <xf numFmtId="0" fontId="4" fillId="0" borderId="3" xfId="0" applyFont="1" applyBorder="1" applyAlignment="1">
      <alignment horizontal="justify" vertical="justify"/>
    </xf>
    <xf numFmtId="0" fontId="3" fillId="0" borderId="0" xfId="0" applyFont="1" applyBorder="1" applyAlignment="1">
      <alignment horizontal="justify" vertical="justify"/>
    </xf>
    <xf numFmtId="0" fontId="3" fillId="0" borderId="1" xfId="0" applyFont="1" applyBorder="1" applyAlignment="1">
      <alignment horizontal="center" vertical="center"/>
    </xf>
    <xf numFmtId="0" fontId="4" fillId="0" borderId="1" xfId="0" applyFont="1" applyBorder="1" applyAlignment="1">
      <alignment horizontal="justify" vertical="justify"/>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Fill="1" applyAlignment="1">
      <alignment horizontal="center" vertical="center"/>
    </xf>
    <xf numFmtId="0" fontId="4" fillId="0" borderId="0" xfId="0" applyFont="1" applyFill="1" applyAlignment="1">
      <alignment horizontal="justify" vertical="justify"/>
    </xf>
    <xf numFmtId="0" fontId="4" fillId="0" borderId="0" xfId="0" applyFont="1" applyFill="1" applyAlignment="1">
      <alignment horizontal="right" vertical="justify"/>
    </xf>
    <xf numFmtId="0" fontId="4" fillId="0" borderId="0" xfId="0" applyFont="1" applyBorder="1" applyAlignment="1">
      <alignment horizontal="justify" vertical="justify"/>
    </xf>
    <xf numFmtId="0" fontId="3" fillId="0" borderId="0" xfId="0" applyFont="1" applyAlignment="1">
      <alignment wrapText="1"/>
    </xf>
    <xf numFmtId="0" fontId="4" fillId="0" borderId="0" xfId="0" applyFont="1" applyBorder="1" applyAlignment="1">
      <alignment horizontal="justify" vertical="justify" wrapText="1"/>
    </xf>
    <xf numFmtId="0" fontId="8" fillId="0" borderId="0" xfId="0" applyFont="1" applyAlignment="1">
      <alignment wrapText="1"/>
    </xf>
    <xf numFmtId="0" fontId="4" fillId="0" borderId="0" xfId="0" applyFont="1" applyAlignment="1">
      <alignment wrapText="1"/>
    </xf>
    <xf numFmtId="0" fontId="3" fillId="0" borderId="0" xfId="0" applyFont="1" applyAlignment="1">
      <alignment horizontal="justify" wrapText="1"/>
    </xf>
    <xf numFmtId="0" fontId="4" fillId="0" borderId="0" xfId="0" applyFont="1" applyAlignment="1">
      <alignment horizontal="justify" wrapText="1"/>
    </xf>
    <xf numFmtId="0" fontId="3" fillId="0" borderId="0" xfId="0" applyFont="1" applyAlignment="1">
      <alignment horizontal="justify"/>
    </xf>
    <xf numFmtId="0" fontId="4" fillId="0" borderId="0" xfId="0" applyFont="1" applyAlignment="1">
      <alignment horizontal="justify"/>
    </xf>
    <xf numFmtId="0" fontId="3" fillId="0" borderId="0" xfId="0" applyFont="1" applyFill="1" applyAlignment="1">
      <alignment horizontal="justify" vertical="justify"/>
    </xf>
    <xf numFmtId="0" fontId="7" fillId="0" borderId="0" xfId="0" applyFont="1" applyAlignment="1">
      <alignment horizontal="right" vertical="justify"/>
    </xf>
    <xf numFmtId="0" fontId="3" fillId="0" borderId="0" xfId="0" applyFont="1"/>
    <xf numFmtId="0" fontId="3" fillId="0" borderId="0" xfId="0" applyFont="1" applyBorder="1" applyAlignment="1">
      <alignment horizontal="justify"/>
    </xf>
    <xf numFmtId="0" fontId="4" fillId="0" borderId="0" xfId="0" applyFont="1" applyFill="1" applyAlignment="1">
      <alignment horizontal="justify"/>
    </xf>
    <xf numFmtId="16" fontId="3" fillId="0" borderId="0" xfId="0" applyNumberFormat="1" applyFont="1" applyBorder="1" applyAlignment="1">
      <alignment horizontal="justify" vertical="justify"/>
    </xf>
    <xf numFmtId="0" fontId="4" fillId="0" borderId="0" xfId="0" applyFont="1" applyAlignment="1">
      <alignment horizontal="left" vertical="justify" wrapText="1"/>
    </xf>
    <xf numFmtId="0" fontId="4" fillId="0" borderId="0" xfId="0" applyFont="1" applyAlignment="1">
      <alignment horizontal="left" vertical="justify"/>
    </xf>
    <xf numFmtId="16" fontId="3" fillId="0" borderId="0" xfId="0" applyNumberFormat="1" applyFont="1" applyAlignment="1">
      <alignment horizontal="justify" vertical="center"/>
    </xf>
    <xf numFmtId="16" fontId="4" fillId="0" borderId="0" xfId="0" applyNumberFormat="1" applyFont="1" applyAlignment="1">
      <alignment horizontal="justify" vertical="center"/>
    </xf>
    <xf numFmtId="0" fontId="3" fillId="0" borderId="0" xfId="0" applyFont="1" applyBorder="1" applyAlignment="1">
      <alignment horizontal="left" vertical="center"/>
    </xf>
    <xf numFmtId="2" fontId="4" fillId="0" borderId="0" xfId="0" applyNumberFormat="1" applyFont="1" applyAlignment="1">
      <alignment wrapText="1"/>
    </xf>
    <xf numFmtId="0" fontId="3" fillId="0" borderId="0" xfId="0" applyFont="1" applyBorder="1" applyAlignment="1">
      <alignment horizontal="center" vertical="center" wrapText="1"/>
    </xf>
    <xf numFmtId="0" fontId="4" fillId="0" borderId="0" xfId="0" applyFont="1" applyAlignment="1">
      <alignment horizontal="right" vertical="justify" wrapText="1"/>
    </xf>
    <xf numFmtId="16" fontId="4" fillId="0" borderId="0" xfId="0" applyNumberFormat="1" applyFont="1" applyAlignment="1">
      <alignment horizontal="justify" vertical="center" wrapText="1"/>
    </xf>
    <xf numFmtId="0" fontId="3" fillId="0" borderId="0" xfId="0" applyFont="1" applyBorder="1" applyAlignment="1">
      <alignment horizontal="center" vertical="top"/>
    </xf>
    <xf numFmtId="2" fontId="3" fillId="0" borderId="0" xfId="0" applyNumberFormat="1" applyFont="1" applyBorder="1" applyAlignment="1">
      <alignment horizontal="center" vertical="center" wrapText="1"/>
    </xf>
    <xf numFmtId="2" fontId="4" fillId="0" borderId="0" xfId="0" applyNumberFormat="1" applyFont="1" applyAlignment="1">
      <alignment horizontal="justify" wrapText="1"/>
    </xf>
    <xf numFmtId="2" fontId="4" fillId="0" borderId="0" xfId="0" applyNumberFormat="1" applyFont="1" applyAlignment="1">
      <alignment horizontal="justify" vertical="center" wrapText="1"/>
    </xf>
    <xf numFmtId="2" fontId="4" fillId="0" borderId="0" xfId="0" applyNumberFormat="1" applyFont="1" applyAlignment="1">
      <alignment horizontal="right" vertical="justify" wrapText="1"/>
    </xf>
    <xf numFmtId="2" fontId="3" fillId="0" borderId="0" xfId="0" applyNumberFormat="1" applyFont="1" applyAlignment="1">
      <alignment wrapText="1"/>
    </xf>
    <xf numFmtId="16" fontId="3" fillId="0" borderId="0" xfId="0" applyNumberFormat="1" applyFont="1" applyBorder="1" applyAlignment="1">
      <alignment horizontal="justify" vertical="justify" wrapText="1"/>
    </xf>
    <xf numFmtId="2" fontId="3" fillId="0" borderId="0" xfId="0" applyNumberFormat="1" applyFont="1" applyAlignment="1">
      <alignment horizontal="left" vertical="justify" wrapText="1"/>
    </xf>
    <xf numFmtId="2" fontId="3" fillId="0" borderId="0" xfId="0" applyNumberFormat="1" applyFont="1" applyAlignment="1">
      <alignment horizontal="right" vertical="justify" wrapText="1"/>
    </xf>
    <xf numFmtId="16" fontId="3" fillId="0" borderId="0" xfId="0" applyNumberFormat="1" applyFont="1" applyAlignment="1">
      <alignment horizontal="justify" vertical="center" wrapText="1"/>
    </xf>
    <xf numFmtId="0" fontId="3" fillId="0" borderId="0" xfId="0" applyFont="1" applyAlignment="1">
      <alignment horizontal="justify" vertical="top"/>
    </xf>
    <xf numFmtId="49" fontId="4" fillId="0" borderId="0" xfId="0" applyNumberFormat="1" applyFont="1" applyAlignment="1">
      <alignment horizontal="justify" vertical="top"/>
    </xf>
    <xf numFmtId="0" fontId="4" fillId="0" borderId="0" xfId="0" applyNumberFormat="1" applyFont="1" applyAlignment="1">
      <alignment horizontal="justify" vertical="justify"/>
    </xf>
    <xf numFmtId="0" fontId="4" fillId="0" borderId="0" xfId="0" applyNumberFormat="1" applyFont="1" applyAlignment="1">
      <alignment horizontal="justify" vertical="top"/>
    </xf>
    <xf numFmtId="0" fontId="4" fillId="0" borderId="0" xfId="0" applyNumberFormat="1" applyFont="1" applyAlignment="1" applyProtection="1">
      <alignment horizontal="justify" vertical="top"/>
      <protection locked="0"/>
    </xf>
    <xf numFmtId="0" fontId="4" fillId="0" borderId="0" xfId="0" applyFont="1" applyAlignment="1">
      <alignment horizontal="justify" vertical="top"/>
    </xf>
    <xf numFmtId="16" fontId="4" fillId="0" borderId="0" xfId="0" applyNumberFormat="1" applyFont="1" applyAlignment="1">
      <alignment horizontal="left" vertical="top" wrapText="1"/>
    </xf>
    <xf numFmtId="49" fontId="3" fillId="0" borderId="0" xfId="0" applyNumberFormat="1" applyFont="1" applyAlignment="1">
      <alignment horizontal="left" vertical="top" wrapText="1"/>
    </xf>
    <xf numFmtId="0" fontId="4" fillId="0" borderId="0" xfId="0" applyNumberFormat="1" applyFont="1" applyAlignment="1">
      <alignment horizontal="left" vertical="top" wrapText="1"/>
    </xf>
    <xf numFmtId="0" fontId="4" fillId="0" borderId="0" xfId="0" applyNumberFormat="1" applyFont="1" applyAlignment="1">
      <alignment horizontal="left" vertical="justify"/>
    </xf>
    <xf numFmtId="49" fontId="4" fillId="0" borderId="0" xfId="0" applyNumberFormat="1" applyFont="1" applyAlignment="1">
      <alignment vertical="justify"/>
    </xf>
    <xf numFmtId="0" fontId="4" fillId="0" borderId="0" xfId="0" applyFont="1" applyAlignment="1">
      <alignment vertical="top" wrapText="1"/>
    </xf>
    <xf numFmtId="49" fontId="4" fillId="0" borderId="0" xfId="0" applyNumberFormat="1" applyFont="1" applyAlignment="1">
      <alignment horizontal="justify" vertical="justify"/>
    </xf>
    <xf numFmtId="49" fontId="4" fillId="0" borderId="0" xfId="0" applyNumberFormat="1" applyFont="1" applyAlignment="1">
      <alignment horizontal="right" vertical="justify"/>
    </xf>
    <xf numFmtId="49" fontId="3" fillId="0" borderId="0" xfId="0" applyNumberFormat="1" applyFont="1" applyAlignment="1">
      <alignment horizontal="justify"/>
    </xf>
    <xf numFmtId="0" fontId="3" fillId="0" borderId="0" xfId="0" applyFont="1" applyAlignment="1">
      <alignment horizontal="left" vertical="top" wrapText="1"/>
    </xf>
    <xf numFmtId="0" fontId="4" fillId="0" borderId="0" xfId="0" applyFont="1" applyBorder="1" applyAlignment="1">
      <alignment horizontal="left" vertical="top" wrapText="1"/>
    </xf>
    <xf numFmtId="2" fontId="4" fillId="0" borderId="0" xfId="0" applyNumberFormat="1" applyFont="1" applyAlignment="1">
      <alignment horizontal="left" vertical="top" wrapText="1"/>
    </xf>
    <xf numFmtId="2" fontId="3" fillId="0" borderId="3" xfId="0" applyNumberFormat="1" applyFont="1" applyBorder="1" applyAlignment="1">
      <alignment horizontal="center" vertical="center" wrapText="1"/>
    </xf>
    <xf numFmtId="0" fontId="4" fillId="0" borderId="0" xfId="0" applyFont="1" applyBorder="1" applyAlignment="1">
      <alignment horizontal="left"/>
    </xf>
    <xf numFmtId="2" fontId="4" fillId="0" borderId="0" xfId="0" applyNumberFormat="1" applyFont="1" applyBorder="1" applyAlignment="1">
      <alignment horizontal="left" wrapText="1"/>
    </xf>
    <xf numFmtId="2" fontId="4" fillId="0" borderId="0" xfId="0" applyNumberFormat="1" applyFont="1" applyBorder="1" applyAlignment="1">
      <alignment horizontal="left" vertical="justify" wrapText="1"/>
    </xf>
    <xf numFmtId="0" fontId="4" fillId="0" borderId="3" xfId="0" applyFont="1" applyBorder="1"/>
    <xf numFmtId="0" fontId="4" fillId="0" borderId="1" xfId="0" applyFont="1" applyBorder="1"/>
    <xf numFmtId="0" fontId="3" fillId="0" borderId="0" xfId="0" applyFont="1" applyBorder="1" applyAlignment="1">
      <alignment wrapText="1"/>
    </xf>
    <xf numFmtId="2" fontId="4" fillId="0" borderId="0" xfId="0" applyNumberFormat="1" applyFont="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center" wrapText="1"/>
    </xf>
    <xf numFmtId="0" fontId="3" fillId="0" borderId="1" xfId="0" applyFont="1" applyBorder="1" applyAlignment="1">
      <alignment wrapText="1"/>
    </xf>
    <xf numFmtId="0" fontId="3" fillId="0" borderId="0" xfId="0" applyFont="1" applyBorder="1" applyAlignment="1">
      <alignment horizontal="justify" vertical="top"/>
    </xf>
    <xf numFmtId="0" fontId="4" fillId="0" borderId="0" xfId="0" applyFont="1" applyBorder="1" applyAlignment="1">
      <alignment horizontal="justify" vertical="top"/>
    </xf>
    <xf numFmtId="0" fontId="8" fillId="0" borderId="0" xfId="0" applyFont="1" applyAlignment="1">
      <alignment horizontal="justify"/>
    </xf>
    <xf numFmtId="0" fontId="2" fillId="0" borderId="0" xfId="0" applyFont="1"/>
    <xf numFmtId="0" fontId="3" fillId="0" borderId="0" xfId="0" applyFont="1" applyAlignment="1">
      <alignment horizontal="center" vertical="top"/>
    </xf>
    <xf numFmtId="0" fontId="10" fillId="0" borderId="0"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justify" vertical="justify"/>
    </xf>
    <xf numFmtId="0" fontId="3" fillId="0" borderId="5" xfId="0" applyFont="1" applyBorder="1" applyAlignment="1">
      <alignment horizontal="center" vertical="center"/>
    </xf>
    <xf numFmtId="0" fontId="4" fillId="0" borderId="5" xfId="0" applyFont="1" applyBorder="1" applyAlignment="1">
      <alignment horizontal="justify" vertical="justify"/>
    </xf>
    <xf numFmtId="0" fontId="3" fillId="0" borderId="0" xfId="0" applyFont="1" applyFill="1" applyBorder="1" applyAlignment="1">
      <alignment horizontal="center" vertical="center"/>
    </xf>
    <xf numFmtId="0" fontId="4" fillId="0" borderId="0" xfId="0" applyFont="1" applyFill="1"/>
    <xf numFmtId="2" fontId="4" fillId="0" borderId="0" xfId="0" applyNumberFormat="1" applyFont="1" applyFill="1" applyAlignment="1">
      <alignment horizontal="justify" wrapText="1"/>
    </xf>
    <xf numFmtId="2" fontId="4"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0" xfId="0" applyFont="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2" xfId="0" applyFont="1" applyBorder="1"/>
    <xf numFmtId="0" fontId="11" fillId="0" borderId="5" xfId="0" applyFont="1" applyBorder="1"/>
    <xf numFmtId="0" fontId="12" fillId="0" borderId="0" xfId="0" applyFont="1" applyBorder="1" applyAlignment="1">
      <alignment vertical="center"/>
    </xf>
    <xf numFmtId="0" fontId="3" fillId="0" borderId="0" xfId="0" applyFont="1" applyBorder="1" applyAlignment="1">
      <alignment horizontal="left"/>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5"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0" fontId="2" fillId="0" borderId="0" xfId="0" applyFont="1" applyAlignment="1">
      <alignment horizontal="left"/>
    </xf>
    <xf numFmtId="4" fontId="2" fillId="0" borderId="0" xfId="0" applyNumberFormat="1" applyFont="1" applyBorder="1" applyAlignment="1">
      <alignment horizontal="left"/>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5"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2" fontId="2" fillId="0" borderId="0" xfId="0" applyNumberFormat="1" applyFont="1" applyBorder="1" applyAlignment="1">
      <alignment horizontal="left" wrapText="1"/>
    </xf>
    <xf numFmtId="0" fontId="2" fillId="0" borderId="0" xfId="0" applyFont="1" applyBorder="1" applyAlignment="1">
      <alignment horizontal="left"/>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2" fillId="0" borderId="0" xfId="0" applyNumberFormat="1" applyFont="1" applyFill="1" applyBorder="1" applyAlignment="1">
      <alignment horizontal="center" wrapText="1"/>
    </xf>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5" fillId="0" borderId="0" xfId="0" applyNumberFormat="1" applyFont="1" applyBorder="1" applyAlignment="1">
      <alignment horizontal="center" wrapText="1"/>
    </xf>
    <xf numFmtId="4" fontId="5" fillId="0" borderId="0" xfId="0" applyNumberFormat="1" applyFont="1" applyAlignment="1">
      <alignment wrapText="1"/>
    </xf>
    <xf numFmtId="4" fontId="2" fillId="0" borderId="0" xfId="0" applyNumberFormat="1" applyFont="1" applyBorder="1" applyAlignment="1">
      <alignment horizontal="left" wrapText="1"/>
    </xf>
    <xf numFmtId="0" fontId="3" fillId="0" borderId="0" xfId="0" applyFont="1" applyFill="1" applyAlignment="1">
      <alignment horizontal="left" vertical="top" wrapText="1"/>
    </xf>
    <xf numFmtId="0" fontId="3" fillId="0" borderId="0" xfId="0" applyNumberFormat="1" applyFont="1" applyFill="1" applyAlignment="1">
      <alignment horizontal="justify" vertical="top"/>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2" fontId="2" fillId="0" borderId="0" xfId="0" applyNumberFormat="1" applyFont="1" applyAlignment="1">
      <alignment horizontal="right" vertical="justify" wrapText="1"/>
    </xf>
    <xf numFmtId="4" fontId="2" fillId="0" borderId="0" xfId="0" applyNumberFormat="1" applyFont="1" applyBorder="1" applyAlignment="1">
      <alignment horizontal="right"/>
    </xf>
    <xf numFmtId="2" fontId="4" fillId="0" borderId="0" xfId="0" applyNumberFormat="1" applyFont="1" applyBorder="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justify"/>
    </xf>
    <xf numFmtId="2" fontId="3" fillId="0" borderId="0" xfId="0" applyNumberFormat="1" applyFont="1" applyAlignment="1">
      <alignment horizontal="justify" wrapText="1"/>
    </xf>
    <xf numFmtId="0" fontId="17" fillId="0" borderId="0" xfId="0" applyFont="1" applyAlignment="1">
      <alignment horizontal="center"/>
    </xf>
    <xf numFmtId="0" fontId="10" fillId="0" borderId="0" xfId="0" applyFont="1" applyFill="1" applyAlignment="1">
      <alignment horizontal="justify" vertical="justify"/>
    </xf>
    <xf numFmtId="0" fontId="4" fillId="0" borderId="0" xfId="0" applyNumberFormat="1" applyFont="1" applyFill="1" applyAlignment="1">
      <alignment horizontal="justify" vertical="top"/>
    </xf>
    <xf numFmtId="49" fontId="4" fillId="0" borderId="0" xfId="0" applyNumberFormat="1" applyFont="1" applyAlignment="1">
      <alignment horizontal="left" vertical="top" wrapText="1"/>
    </xf>
    <xf numFmtId="2" fontId="4" fillId="0" borderId="0" xfId="0" applyNumberFormat="1" applyFont="1" applyFill="1" applyAlignment="1">
      <alignment horizontal="left" vertical="top" wrapText="1"/>
    </xf>
    <xf numFmtId="4" fontId="4" fillId="0" borderId="0" xfId="0" applyNumberFormat="1" applyFont="1" applyAlignment="1">
      <alignment horizontal="center"/>
    </xf>
    <xf numFmtId="4" fontId="3" fillId="0" borderId="0" xfId="0" applyNumberFormat="1" applyFont="1" applyBorder="1" applyAlignment="1">
      <alignment horizontal="center"/>
    </xf>
    <xf numFmtId="4" fontId="3" fillId="0" borderId="2" xfId="0" applyNumberFormat="1" applyFont="1" applyBorder="1" applyAlignment="1">
      <alignment horizontal="center"/>
    </xf>
    <xf numFmtId="4" fontId="3" fillId="0" borderId="4" xfId="0" applyNumberFormat="1" applyFont="1" applyBorder="1" applyAlignment="1">
      <alignment horizontal="center"/>
    </xf>
    <xf numFmtId="4" fontId="3" fillId="0" borderId="5" xfId="0" applyNumberFormat="1" applyFont="1" applyBorder="1" applyAlignment="1">
      <alignment horizontal="center"/>
    </xf>
    <xf numFmtId="4" fontId="11" fillId="0" borderId="0" xfId="0" applyNumberFormat="1" applyFont="1"/>
    <xf numFmtId="4" fontId="11" fillId="0" borderId="0" xfId="0" applyNumberFormat="1" applyFont="1" applyBorder="1"/>
    <xf numFmtId="4" fontId="11" fillId="0" borderId="2" xfId="0" applyNumberFormat="1" applyFont="1" applyBorder="1"/>
    <xf numFmtId="4" fontId="11" fillId="0" borderId="5" xfId="0" applyNumberFormat="1" applyFont="1" applyBorder="1"/>
    <xf numFmtId="2" fontId="2" fillId="0" borderId="1"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5"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5" fillId="0" borderId="0"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4" fontId="2" fillId="0" borderId="0" xfId="0" applyNumberFormat="1" applyFont="1" applyFill="1" applyAlignment="1">
      <alignment wrapText="1"/>
    </xf>
    <xf numFmtId="0" fontId="2" fillId="0" borderId="0" xfId="0" applyFont="1" applyFill="1"/>
    <xf numFmtId="4" fontId="2" fillId="0" borderId="0" xfId="0" applyNumberFormat="1" applyFont="1" applyFill="1" applyAlignment="1">
      <alignment horizontal="center" vertical="center"/>
    </xf>
    <xf numFmtId="4" fontId="2" fillId="0" borderId="0" xfId="0" applyNumberFormat="1" applyFont="1" applyFill="1"/>
    <xf numFmtId="2" fontId="13" fillId="0" borderId="0" xfId="0" applyNumberFormat="1" applyFont="1" applyBorder="1" applyAlignment="1">
      <alignment horizontal="center" vertical="center"/>
    </xf>
    <xf numFmtId="2" fontId="14" fillId="0" borderId="0" xfId="0" applyNumberFormat="1" applyFont="1" applyBorder="1" applyAlignment="1">
      <alignment horizontal="center" vertical="center"/>
    </xf>
    <xf numFmtId="2" fontId="5" fillId="0" borderId="0" xfId="0" applyNumberFormat="1" applyFont="1" applyBorder="1" applyAlignment="1">
      <alignment horizontal="right" vertical="center"/>
    </xf>
    <xf numFmtId="2" fontId="2" fillId="0" borderId="0" xfId="0" applyNumberFormat="1" applyFont="1" applyAlignment="1">
      <alignment horizontal="center" vertical="center"/>
    </xf>
    <xf numFmtId="2" fontId="13" fillId="0" borderId="0" xfId="0" applyNumberFormat="1" applyFont="1" applyAlignment="1">
      <alignment horizontal="center" vertical="center"/>
    </xf>
    <xf numFmtId="2" fontId="2" fillId="0" borderId="0" xfId="0" applyNumberFormat="1" applyFont="1" applyBorder="1" applyAlignment="1">
      <alignment horizontal="center" vertical="center"/>
    </xf>
    <xf numFmtId="2" fontId="5"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2" fillId="0" borderId="0" xfId="0" applyNumberFormat="1" applyFont="1" applyFill="1" applyAlignment="1">
      <alignment horizontal="center"/>
    </xf>
    <xf numFmtId="2" fontId="13" fillId="0" borderId="3" xfId="0" applyNumberFormat="1" applyFont="1" applyBorder="1" applyAlignment="1">
      <alignment horizontal="center" vertical="center"/>
    </xf>
    <xf numFmtId="2" fontId="13" fillId="0" borderId="1" xfId="0" applyNumberFormat="1" applyFont="1" applyBorder="1" applyAlignment="1">
      <alignment horizontal="center" vertical="center"/>
    </xf>
    <xf numFmtId="2" fontId="2" fillId="0" borderId="0" xfId="0" applyNumberFormat="1" applyFont="1" applyFill="1" applyAlignment="1">
      <alignment horizontal="center" vertical="center"/>
    </xf>
    <xf numFmtId="2" fontId="9" fillId="0" borderId="0" xfId="0" applyNumberFormat="1" applyFont="1" applyFill="1" applyAlignment="1">
      <alignment horizontal="center" vertical="center"/>
    </xf>
    <xf numFmtId="2" fontId="2" fillId="0" borderId="0" xfId="0" applyNumberFormat="1" applyFont="1" applyAlignment="1">
      <alignment horizontal="center" vertical="center" wrapText="1"/>
    </xf>
    <xf numFmtId="2" fontId="2" fillId="0" borderId="0" xfId="0" applyNumberFormat="1" applyFont="1" applyFill="1" applyAlignment="1">
      <alignment horizontal="center" vertical="center" wrapText="1"/>
    </xf>
    <xf numFmtId="2" fontId="5" fillId="0" borderId="0" xfId="0" applyNumberFormat="1" applyFont="1" applyAlignment="1">
      <alignment horizontal="center" vertical="center" wrapText="1"/>
    </xf>
    <xf numFmtId="2" fontId="2" fillId="0" borderId="0" xfId="0" applyNumberFormat="1" applyFont="1" applyBorder="1" applyAlignment="1">
      <alignment horizontal="center"/>
    </xf>
    <xf numFmtId="2" fontId="2" fillId="0" borderId="3"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0" xfId="0" applyNumberFormat="1" applyFont="1" applyAlignment="1">
      <alignment horizontal="center" vertical="top" wrapText="1"/>
    </xf>
    <xf numFmtId="2" fontId="11" fillId="0" borderId="0" xfId="0" applyNumberFormat="1" applyFont="1" applyAlignment="1">
      <alignment horizontal="center" vertical="center"/>
    </xf>
    <xf numFmtId="2" fontId="11" fillId="0" borderId="0" xfId="0" applyNumberFormat="1" applyFont="1" applyBorder="1" applyAlignment="1">
      <alignment horizontal="center" vertical="center"/>
    </xf>
    <xf numFmtId="2" fontId="11" fillId="0" borderId="2" xfId="0" applyNumberFormat="1" applyFont="1" applyBorder="1" applyAlignment="1">
      <alignment horizontal="center" vertical="center"/>
    </xf>
    <xf numFmtId="2" fontId="11" fillId="0" borderId="5" xfId="0" applyNumberFormat="1" applyFont="1" applyBorder="1" applyAlignment="1">
      <alignment horizontal="center" vertical="center"/>
    </xf>
    <xf numFmtId="0" fontId="4" fillId="0" borderId="0" xfId="0" applyFont="1" applyFill="1" applyAlignment="1">
      <alignment horizontal="justify" vertical="top"/>
    </xf>
    <xf numFmtId="4" fontId="13" fillId="0" borderId="1" xfId="0" applyNumberFormat="1" applyFont="1" applyFill="1" applyBorder="1"/>
    <xf numFmtId="0" fontId="4" fillId="0" borderId="1" xfId="0" applyFont="1" applyBorder="1" applyAlignment="1">
      <alignment horizontal="justify"/>
    </xf>
    <xf numFmtId="0" fontId="2" fillId="0" borderId="0" xfId="0" applyNumberFormat="1" applyFont="1" applyFill="1" applyBorder="1" applyAlignment="1" applyProtection="1">
      <alignment horizontal="right"/>
    </xf>
    <xf numFmtId="4" fontId="2" fillId="0" borderId="0" xfId="0" applyNumberFormat="1" applyFont="1" applyFill="1" applyBorder="1" applyAlignment="1" applyProtection="1">
      <alignment horizontal="right"/>
    </xf>
    <xf numFmtId="49" fontId="17" fillId="0" borderId="0" xfId="0" applyNumberFormat="1" applyFont="1" applyBorder="1" applyAlignment="1">
      <alignment wrapText="1"/>
    </xf>
    <xf numFmtId="0" fontId="17" fillId="0" borderId="0" xfId="0" applyFont="1" applyBorder="1" applyAlignment="1">
      <alignment horizontal="right"/>
    </xf>
    <xf numFmtId="49" fontId="5" fillId="0" borderId="0" xfId="0" applyNumberFormat="1" applyFont="1" applyAlignment="1">
      <alignment horizontal="left"/>
    </xf>
    <xf numFmtId="0" fontId="17" fillId="0" borderId="0" xfId="0" applyFont="1" applyAlignment="1">
      <alignment wrapText="1"/>
    </xf>
    <xf numFmtId="49" fontId="17" fillId="0" borderId="0" xfId="0" applyNumberFormat="1" applyFont="1" applyBorder="1" applyAlignment="1">
      <alignment horizontal="right"/>
    </xf>
    <xf numFmtId="4" fontId="3" fillId="0" borderId="0" xfId="0" applyNumberFormat="1" applyFont="1" applyBorder="1" applyAlignment="1">
      <alignment horizontal="right"/>
    </xf>
    <xf numFmtId="0" fontId="4" fillId="0" borderId="0" xfId="0" applyFont="1" applyAlignment="1">
      <alignment vertical="justify"/>
    </xf>
    <xf numFmtId="49" fontId="3" fillId="0" borderId="0" xfId="0" applyNumberFormat="1" applyFont="1" applyAlignment="1">
      <alignment horizontal="left" vertical="justify"/>
    </xf>
    <xf numFmtId="49" fontId="4" fillId="0" borderId="0" xfId="0" applyNumberFormat="1" applyFont="1" applyFill="1" applyAlignment="1">
      <alignment horizontal="justify" vertical="justify"/>
    </xf>
    <xf numFmtId="2" fontId="4" fillId="0" borderId="0" xfId="0" applyNumberFormat="1" applyFont="1" applyAlignment="1">
      <alignment vertical="top" wrapText="1"/>
    </xf>
    <xf numFmtId="49" fontId="4" fillId="0" borderId="0" xfId="0" applyNumberFormat="1" applyFont="1" applyFill="1" applyAlignment="1">
      <alignment horizontal="right" vertical="justify"/>
    </xf>
    <xf numFmtId="0" fontId="4" fillId="0" borderId="0" xfId="0" applyFont="1" applyBorder="1" applyAlignment="1">
      <alignment horizontal="justify" vertical="top" wrapText="1"/>
    </xf>
    <xf numFmtId="0" fontId="3" fillId="0" borderId="0" xfId="0" applyFont="1" applyAlignment="1">
      <alignment horizontal="justify" vertical="top" wrapText="1"/>
    </xf>
    <xf numFmtId="0" fontId="4" fillId="0" borderId="0" xfId="0" applyFont="1" applyAlignment="1">
      <alignment horizontal="justify" vertical="top" wrapText="1"/>
    </xf>
    <xf numFmtId="2" fontId="4" fillId="0" borderId="1" xfId="0" applyNumberFormat="1" applyFont="1" applyBorder="1" applyAlignment="1">
      <alignment wrapText="1"/>
    </xf>
    <xf numFmtId="14" fontId="3"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Border="1" applyAlignment="1">
      <alignment horizontal="left" vertical="center" wrapText="1"/>
    </xf>
    <xf numFmtId="4" fontId="3" fillId="0" borderId="1" xfId="0" applyNumberFormat="1" applyFont="1" applyBorder="1" applyAlignment="1">
      <alignment horizontal="center"/>
    </xf>
    <xf numFmtId="14" fontId="3" fillId="0" borderId="0" xfId="0" applyNumberFormat="1" applyFont="1" applyBorder="1" applyAlignment="1">
      <alignment horizontal="center" vertical="top" wrapText="1"/>
    </xf>
    <xf numFmtId="49" fontId="18"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1" fontId="5" fillId="0" borderId="0" xfId="0" applyNumberFormat="1" applyFont="1" applyAlignment="1">
      <alignment horizontal="center"/>
    </xf>
    <xf numFmtId="1" fontId="2" fillId="0" borderId="0" xfId="0" applyNumberFormat="1" applyFont="1" applyAlignment="1">
      <alignment horizontal="center"/>
    </xf>
    <xf numFmtId="1" fontId="2" fillId="0" borderId="0" xfId="0" applyNumberFormat="1" applyFont="1" applyAlignment="1">
      <alignment horizontal="left"/>
    </xf>
    <xf numFmtId="4" fontId="13" fillId="0" borderId="1" xfId="0" applyNumberFormat="1" applyFont="1" applyBorder="1" applyAlignment="1">
      <alignment horizontal="center"/>
    </xf>
    <xf numFmtId="4" fontId="13" fillId="0" borderId="1" xfId="0" applyNumberFormat="1" applyFont="1" applyFill="1" applyBorder="1" applyAlignment="1">
      <alignment horizontal="center"/>
    </xf>
    <xf numFmtId="1" fontId="2" fillId="0" borderId="0" xfId="0" applyNumberFormat="1" applyFont="1" applyAlignment="1">
      <alignment horizontal="center" wrapText="1"/>
    </xf>
    <xf numFmtId="2" fontId="2" fillId="0" borderId="0" xfId="0" applyNumberFormat="1" applyFont="1" applyAlignment="1">
      <alignment horizontal="center"/>
    </xf>
    <xf numFmtId="2" fontId="4" fillId="0" borderId="0" xfId="0" applyNumberFormat="1" applyFont="1" applyAlignment="1">
      <alignment horizontal="left" vertical="justify" wrapText="1"/>
    </xf>
    <xf numFmtId="0" fontId="4" fillId="0" borderId="1" xfId="0" applyFont="1" applyFill="1" applyBorder="1" applyAlignment="1">
      <alignment horizontal="justify"/>
    </xf>
    <xf numFmtId="2" fontId="4" fillId="0" borderId="0" xfId="0" applyNumberFormat="1" applyFont="1" applyFill="1" applyAlignment="1">
      <alignment horizontal="right" vertical="justify" wrapText="1"/>
    </xf>
    <xf numFmtId="0" fontId="4" fillId="0" borderId="0" xfId="0" applyFont="1" applyFill="1" applyBorder="1" applyAlignment="1">
      <alignment horizontal="left" vertical="justify"/>
    </xf>
    <xf numFmtId="2" fontId="9" fillId="0" borderId="0" xfId="0" applyNumberFormat="1"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justify"/>
    </xf>
    <xf numFmtId="43" fontId="3" fillId="0" borderId="1" xfId="3" applyFont="1" applyBorder="1" applyAlignment="1">
      <alignment horizontal="right"/>
    </xf>
    <xf numFmtId="43" fontId="3" fillId="0" borderId="0" xfId="3" applyFont="1" applyAlignment="1">
      <alignment horizontal="center"/>
    </xf>
    <xf numFmtId="43" fontId="3" fillId="0" borderId="0" xfId="3" applyFont="1" applyBorder="1" applyAlignment="1">
      <alignment horizontal="center"/>
    </xf>
    <xf numFmtId="1" fontId="2" fillId="0" borderId="0" xfId="0" applyNumberFormat="1" applyFont="1" applyBorder="1" applyAlignment="1">
      <alignment horizontal="center"/>
    </xf>
    <xf numFmtId="0" fontId="4" fillId="0" borderId="0" xfId="0" applyNumberFormat="1" applyFont="1" applyAlignment="1">
      <alignment horizontal="center" wrapText="1"/>
    </xf>
    <xf numFmtId="1" fontId="2" fillId="0" borderId="0" xfId="0" applyNumberFormat="1" applyFont="1" applyFill="1" applyBorder="1" applyAlignment="1">
      <alignment horizontal="center"/>
    </xf>
    <xf numFmtId="1" fontId="4" fillId="0" borderId="0" xfId="0" applyNumberFormat="1" applyFont="1" applyAlignment="1">
      <alignment wrapText="1"/>
    </xf>
    <xf numFmtId="2" fontId="2" fillId="0" borderId="1" xfId="0" applyNumberFormat="1" applyFont="1" applyBorder="1" applyAlignment="1">
      <alignment horizontal="center" wrapText="1"/>
    </xf>
    <xf numFmtId="0" fontId="5" fillId="0" borderId="0" xfId="0" applyFont="1" applyFill="1" applyAlignment="1">
      <alignment horizontal="right" vertical="center"/>
    </xf>
    <xf numFmtId="43" fontId="2" fillId="0" borderId="0" xfId="3" applyFont="1" applyFill="1"/>
    <xf numFmtId="43" fontId="5" fillId="0" borderId="0" xfId="0" applyNumberFormat="1" applyFont="1" applyFill="1"/>
    <xf numFmtId="2" fontId="11" fillId="0" borderId="0" xfId="0" applyNumberFormat="1" applyFont="1"/>
    <xf numFmtId="4" fontId="2" fillId="0" borderId="0" xfId="0" applyNumberFormat="1" applyFont="1" applyFill="1" applyBorder="1" applyAlignment="1">
      <alignment horizontal="center" vertical="center"/>
    </xf>
    <xf numFmtId="49" fontId="4" fillId="0" borderId="0" xfId="0" applyNumberFormat="1" applyFont="1" applyAlignment="1">
      <alignment horizontal="left" vertical="justify"/>
    </xf>
    <xf numFmtId="0" fontId="4" fillId="0" borderId="0" xfId="0" applyFont="1" applyBorder="1" applyAlignment="1">
      <alignment horizontal="right" vertical="top" wrapText="1"/>
    </xf>
    <xf numFmtId="1" fontId="2" fillId="0" borderId="0" xfId="0" applyNumberFormat="1" applyFont="1" applyAlignment="1">
      <alignment wrapText="1"/>
    </xf>
    <xf numFmtId="0" fontId="4" fillId="0" borderId="0" xfId="0" applyFont="1" applyBorder="1" applyAlignment="1">
      <alignment wrapText="1"/>
    </xf>
    <xf numFmtId="2" fontId="4" fillId="0" borderId="0" xfId="0" applyNumberFormat="1" applyFont="1" applyBorder="1" applyAlignment="1">
      <alignment horizontal="left" vertical="top" wrapText="1"/>
    </xf>
    <xf numFmtId="2" fontId="2" fillId="0" borderId="0" xfId="0" applyNumberFormat="1" applyFont="1" applyBorder="1" applyAlignment="1">
      <alignment wrapText="1"/>
    </xf>
    <xf numFmtId="2" fontId="4" fillId="0" borderId="0" xfId="0" applyNumberFormat="1" applyFont="1" applyBorder="1" applyAlignment="1">
      <alignment horizontal="right" vertical="justify" wrapText="1"/>
    </xf>
    <xf numFmtId="0" fontId="4" fillId="0" borderId="0" xfId="0" applyNumberFormat="1" applyFont="1" applyBorder="1" applyAlignment="1">
      <alignment horizontal="center" wrapText="1"/>
    </xf>
    <xf numFmtId="0" fontId="4" fillId="0" borderId="0" xfId="0" applyFont="1" applyBorder="1" applyAlignment="1">
      <alignment horizontal="justify" wrapText="1"/>
    </xf>
    <xf numFmtId="0" fontId="11" fillId="0" borderId="0" xfId="0" applyFont="1" applyAlignment="1">
      <alignment horizontal="left" vertical="top" wrapText="1"/>
    </xf>
    <xf numFmtId="1" fontId="13" fillId="0" borderId="0" xfId="0" applyNumberFormat="1" applyFont="1" applyAlignment="1">
      <alignment horizontal="left" vertical="top" wrapText="1"/>
    </xf>
    <xf numFmtId="1" fontId="2" fillId="0" borderId="0" xfId="0" applyNumberFormat="1" applyFont="1" applyAlignment="1">
      <alignment horizontal="left" vertical="top" wrapText="1"/>
    </xf>
    <xf numFmtId="0" fontId="4" fillId="0" borderId="0" xfId="0" applyFont="1" applyFill="1" applyAlignment="1">
      <alignment horizontal="left" vertical="top" wrapText="1"/>
    </xf>
    <xf numFmtId="0" fontId="11" fillId="0" borderId="0" xfId="0" applyFont="1" applyFill="1" applyAlignment="1">
      <alignment horizontal="left" vertical="top" wrapText="1"/>
    </xf>
    <xf numFmtId="1" fontId="2" fillId="0" borderId="0" xfId="0" applyNumberFormat="1" applyFont="1" applyFill="1" applyAlignment="1">
      <alignment horizontal="left" vertical="top" wrapText="1"/>
    </xf>
    <xf numFmtId="4" fontId="2" fillId="0" borderId="0" xfId="0" applyNumberFormat="1" applyFont="1" applyFill="1" applyAlignment="1">
      <alignment horizontal="center" vertical="center" wrapText="1"/>
    </xf>
    <xf numFmtId="0" fontId="4" fillId="0" borderId="0" xfId="0" applyFont="1" applyFill="1" applyBorder="1"/>
    <xf numFmtId="0" fontId="2" fillId="0" borderId="0" xfId="0" applyFont="1" applyFill="1" applyBorder="1"/>
    <xf numFmtId="4" fontId="2" fillId="0" borderId="0" xfId="0" applyNumberFormat="1" applyFont="1" applyFill="1" applyBorder="1"/>
    <xf numFmtId="2" fontId="4" fillId="0" borderId="0" xfId="0" applyNumberFormat="1" applyFont="1" applyFill="1" applyAlignment="1">
      <alignment horizontal="right" vertical="top" wrapText="1"/>
    </xf>
    <xf numFmtId="164" fontId="2" fillId="0" borderId="0" xfId="0" applyNumberFormat="1" applyFont="1" applyFill="1" applyAlignment="1">
      <alignment horizontal="center" vertical="top" wrapText="1"/>
    </xf>
    <xf numFmtId="2" fontId="2" fillId="0" borderId="0" xfId="0" applyNumberFormat="1" applyFont="1" applyFill="1" applyAlignment="1">
      <alignment wrapText="1"/>
    </xf>
    <xf numFmtId="164" fontId="4" fillId="0" borderId="0" xfId="0" applyNumberFormat="1" applyFont="1" applyAlignment="1">
      <alignment wrapText="1"/>
    </xf>
    <xf numFmtId="0" fontId="3" fillId="0" borderId="0" xfId="0" applyFont="1" applyFill="1" applyBorder="1" applyAlignment="1">
      <alignment horizontal="left" vertical="center" wrapText="1"/>
    </xf>
    <xf numFmtId="0" fontId="0" fillId="0" borderId="0" xfId="0" applyAlignment="1"/>
    <xf numFmtId="0" fontId="3" fillId="0" borderId="0" xfId="0" applyFont="1" applyFill="1" applyBorder="1" applyAlignment="1">
      <alignment horizontal="left" vertical="center" wrapText="1"/>
    </xf>
    <xf numFmtId="0" fontId="0" fillId="0" borderId="0" xfId="0" applyAlignment="1"/>
    <xf numFmtId="2" fontId="2" fillId="0" borderId="0" xfId="0" applyNumberFormat="1" applyFont="1" applyFill="1" applyBorder="1" applyAlignment="1">
      <alignment horizontal="center"/>
    </xf>
    <xf numFmtId="2" fontId="2" fillId="0" borderId="0" xfId="0" applyNumberFormat="1" applyFont="1" applyAlignment="1">
      <alignment horizontal="center" wrapText="1"/>
    </xf>
    <xf numFmtId="0" fontId="3" fillId="0" borderId="0" xfId="0" applyFont="1" applyFill="1" applyBorder="1" applyAlignment="1">
      <alignment horizontal="left" vertical="center" wrapText="1"/>
    </xf>
    <xf numFmtId="2" fontId="2" fillId="0" borderId="0" xfId="0" applyNumberFormat="1" applyFont="1" applyFill="1" applyBorder="1" applyAlignment="1">
      <alignment horizontal="center" vertical="center"/>
    </xf>
    <xf numFmtId="49" fontId="4" fillId="0" borderId="0" xfId="0" applyNumberFormat="1" applyFont="1" applyFill="1" applyAlignment="1">
      <alignment horizontal="left" vertical="justify"/>
    </xf>
    <xf numFmtId="0" fontId="11" fillId="0" borderId="0" xfId="0" applyFont="1" applyFill="1" applyBorder="1"/>
    <xf numFmtId="0" fontId="13" fillId="0" borderId="0" xfId="0" applyFont="1" applyFill="1" applyBorder="1"/>
    <xf numFmtId="0" fontId="0" fillId="0" borderId="0" xfId="0" applyFill="1"/>
    <xf numFmtId="2" fontId="2" fillId="0" borderId="0" xfId="0" applyNumberFormat="1" applyFont="1" applyFill="1" applyBorder="1" applyAlignment="1">
      <alignment horizontal="center" vertical="center" wrapText="1"/>
    </xf>
    <xf numFmtId="0" fontId="4" fillId="0" borderId="0" xfId="0" applyFont="1" applyBorder="1" applyAlignment="1">
      <alignment horizontal="justify"/>
    </xf>
    <xf numFmtId="2" fontId="4" fillId="0" borderId="0" xfId="0" applyNumberFormat="1" applyFont="1" applyBorder="1" applyAlignment="1">
      <alignment wrapText="1"/>
    </xf>
    <xf numFmtId="0" fontId="4" fillId="0" borderId="0" xfId="0" applyNumberFormat="1" applyFont="1" applyFill="1" applyBorder="1" applyAlignment="1">
      <alignment horizontal="center" wrapText="1"/>
    </xf>
    <xf numFmtId="0" fontId="22" fillId="0" borderId="0" xfId="0" applyFont="1"/>
    <xf numFmtId="0" fontId="0" fillId="0" borderId="1" xfId="0" applyBorder="1"/>
    <xf numFmtId="43" fontId="22" fillId="0" borderId="0" xfId="3" applyFont="1" applyFill="1"/>
    <xf numFmtId="43" fontId="22" fillId="0" borderId="0" xfId="3" applyFont="1"/>
    <xf numFmtId="43" fontId="22" fillId="0" borderId="1" xfId="3" applyFont="1" applyBorder="1"/>
    <xf numFmtId="43" fontId="11" fillId="0" borderId="0" xfId="3" applyFont="1"/>
    <xf numFmtId="43" fontId="22" fillId="0" borderId="0" xfId="0" applyNumberFormat="1" applyFont="1"/>
    <xf numFmtId="0" fontId="3" fillId="0" borderId="1" xfId="0" applyFont="1" applyBorder="1" applyAlignment="1">
      <alignment horizontal="justify" vertical="justify"/>
    </xf>
    <xf numFmtId="2"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43" fontId="2" fillId="0" borderId="0" xfId="3" applyFont="1" applyFill="1" applyBorder="1" applyAlignment="1">
      <alignment horizontal="left" vertical="center"/>
    </xf>
    <xf numFmtId="1" fontId="13" fillId="0" borderId="0" xfId="0" applyNumberFormat="1" applyFont="1" applyAlignment="1">
      <alignment horizontal="center" vertical="center"/>
    </xf>
    <xf numFmtId="1" fontId="13" fillId="0" borderId="0" xfId="0" applyNumberFormat="1" applyFont="1" applyFill="1" applyAlignment="1">
      <alignment horizontal="center" vertical="center"/>
    </xf>
    <xf numFmtId="0" fontId="3" fillId="0" borderId="0" xfId="0" applyFont="1" applyFill="1" applyBorder="1" applyAlignment="1">
      <alignment horizontal="left" vertical="center" wrapText="1"/>
    </xf>
    <xf numFmtId="2" fontId="2" fillId="0" borderId="0" xfId="0" applyNumberFormat="1" applyFont="1" applyFill="1" applyAlignment="1">
      <alignment horizontal="center" vertical="top" wrapText="1"/>
    </xf>
    <xf numFmtId="2" fontId="4" fillId="0" borderId="0" xfId="0" applyNumberFormat="1" applyFont="1" applyAlignment="1">
      <alignment horizontal="center" wrapText="1"/>
    </xf>
    <xf numFmtId="2" fontId="4" fillId="0" borderId="0" xfId="0" applyNumberFormat="1" applyFont="1" applyBorder="1" applyAlignment="1">
      <alignment horizontal="center" wrapText="1"/>
    </xf>
    <xf numFmtId="2" fontId="4" fillId="0" borderId="0" xfId="0" applyNumberFormat="1" applyFont="1" applyFill="1" applyBorder="1" applyAlignment="1">
      <alignment horizontal="center" wrapText="1"/>
    </xf>
    <xf numFmtId="0" fontId="3" fillId="0" borderId="0" xfId="0" applyFont="1" applyFill="1" applyBorder="1" applyAlignment="1">
      <alignment horizontal="left" vertical="center"/>
    </xf>
    <xf numFmtId="0" fontId="0" fillId="0" borderId="0" xfId="0" applyFill="1" applyAlignment="1"/>
    <xf numFmtId="0" fontId="3" fillId="0" borderId="0" xfId="0" applyFont="1" applyFill="1" applyBorder="1" applyAlignment="1">
      <alignment horizontal="left" vertical="center" wrapText="1"/>
    </xf>
    <xf numFmtId="0" fontId="0" fillId="0" borderId="0" xfId="0" applyAlignment="1"/>
  </cellXfs>
  <cellStyles count="4">
    <cellStyle name="Comma" xfId="3" builtinId="3"/>
    <cellStyle name="Normal" xfId="0" builtinId="0"/>
    <cellStyle name="Normal 2" xfId="1" xr:uid="{00000000-0005-0000-0000-000000000000}"/>
    <cellStyle name="Normal 3" xfId="2" xr:uid="{00000000-0005-0000-0000-000001000000}"/>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121" name="Picture 2">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122" name="Picture 3">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123" name="Picture 4">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4" name="Picture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53"/>
  <sheetViews>
    <sheetView tabSelected="1" workbookViewId="0">
      <selection activeCell="B604" sqref="B604"/>
    </sheetView>
  </sheetViews>
  <sheetFormatPr defaultRowHeight="15" x14ac:dyDescent="0.25"/>
  <cols>
    <col min="1" max="1" width="5.7109375" style="2" customWidth="1"/>
    <col min="2" max="2" width="60.7109375" style="7" customWidth="1"/>
    <col min="3" max="3" width="1.7109375" style="104" customWidth="1"/>
    <col min="4" max="4" width="10.7109375" style="215" customWidth="1"/>
    <col min="5" max="5" width="1.7109375" style="116" customWidth="1"/>
    <col min="6" max="6" width="15.7109375" style="190" customWidth="1"/>
    <col min="7" max="7" width="1.7109375" style="117" customWidth="1"/>
    <col min="8" max="8" width="15.7109375" style="118" customWidth="1"/>
    <col min="9" max="9" width="9.140625" style="104"/>
  </cols>
  <sheetData>
    <row r="1" spans="1:9" x14ac:dyDescent="0.25">
      <c r="B1" s="3"/>
      <c r="C1" s="103"/>
      <c r="D1" s="211"/>
      <c r="E1" s="114"/>
      <c r="F1" s="154"/>
      <c r="G1" s="125"/>
      <c r="H1" s="121"/>
    </row>
    <row r="2" spans="1:9" x14ac:dyDescent="0.25">
      <c r="A2" s="42"/>
      <c r="B2" s="3"/>
      <c r="C2" s="103"/>
      <c r="D2" s="211"/>
      <c r="E2" s="114"/>
      <c r="F2" s="154"/>
      <c r="G2" s="125"/>
      <c r="H2" s="121"/>
    </row>
    <row r="3" spans="1:9" x14ac:dyDescent="0.25">
      <c r="A3" s="106"/>
      <c r="B3" s="113" t="s">
        <v>2</v>
      </c>
      <c r="C3" s="105"/>
      <c r="D3" s="212"/>
      <c r="E3" s="115"/>
      <c r="F3" s="154"/>
      <c r="G3" s="155"/>
      <c r="H3" s="156"/>
      <c r="I3" s="106"/>
    </row>
    <row r="4" spans="1:9" x14ac:dyDescent="0.25">
      <c r="A4" s="112"/>
      <c r="B4" s="4"/>
      <c r="C4" s="105"/>
      <c r="D4" s="212"/>
      <c r="E4" s="115"/>
      <c r="F4" s="154"/>
      <c r="G4" s="155"/>
      <c r="H4" s="156"/>
      <c r="I4" s="106"/>
    </row>
    <row r="5" spans="1:9" x14ac:dyDescent="0.25">
      <c r="A5" s="112"/>
      <c r="B5" s="4"/>
      <c r="C5" s="105"/>
      <c r="D5" s="212"/>
      <c r="E5" s="115"/>
      <c r="F5" s="154"/>
      <c r="G5" s="155"/>
      <c r="H5" s="156"/>
      <c r="I5" s="106"/>
    </row>
    <row r="6" spans="1:9" x14ac:dyDescent="0.25">
      <c r="A6" s="99"/>
      <c r="B6" s="32" t="s">
        <v>252</v>
      </c>
      <c r="C6" s="109"/>
      <c r="D6" s="218"/>
      <c r="E6" s="130"/>
      <c r="F6" s="194"/>
      <c r="G6" s="131"/>
      <c r="H6" s="132"/>
      <c r="I6" s="106"/>
    </row>
    <row r="7" spans="1:9" x14ac:dyDescent="0.25">
      <c r="A7" s="99"/>
      <c r="B7" s="32" t="s">
        <v>251</v>
      </c>
      <c r="C7" s="109"/>
      <c r="D7" s="218"/>
      <c r="E7" s="130"/>
      <c r="F7" s="194"/>
      <c r="G7" s="131"/>
      <c r="H7" s="132"/>
      <c r="I7" s="106"/>
    </row>
    <row r="8" spans="1:9" x14ac:dyDescent="0.25">
      <c r="A8" s="255"/>
      <c r="B8" s="347" t="s">
        <v>310</v>
      </c>
      <c r="C8" s="348"/>
      <c r="D8" s="348"/>
      <c r="E8" s="348"/>
      <c r="F8" s="337" t="s">
        <v>308</v>
      </c>
      <c r="G8" s="338" t="s">
        <v>199</v>
      </c>
      <c r="H8" s="339">
        <v>919.57</v>
      </c>
      <c r="I8" s="106"/>
    </row>
    <row r="9" spans="1:9" x14ac:dyDescent="0.25">
      <c r="A9" s="255"/>
      <c r="B9" s="313"/>
      <c r="C9" s="314"/>
      <c r="D9" s="314"/>
      <c r="E9" s="208"/>
      <c r="F9" s="256"/>
      <c r="G9" s="208"/>
      <c r="H9" s="287">
        <f>SUM(H8:H8)</f>
        <v>919.57</v>
      </c>
    </row>
    <row r="10" spans="1:9" x14ac:dyDescent="0.25">
      <c r="A10" s="255"/>
      <c r="B10" s="313"/>
      <c r="C10" s="314"/>
      <c r="D10" s="314"/>
      <c r="E10" s="208"/>
      <c r="F10" s="256"/>
      <c r="G10" s="208"/>
      <c r="H10" s="208"/>
    </row>
    <row r="11" spans="1:9" x14ac:dyDescent="0.25">
      <c r="A11" s="259"/>
      <c r="B11" s="260" t="s">
        <v>146</v>
      </c>
      <c r="C11" s="68"/>
      <c r="D11" s="230"/>
      <c r="E11" s="261"/>
      <c r="F11" s="262"/>
      <c r="G11" s="261"/>
      <c r="H11" s="261"/>
    </row>
    <row r="12" spans="1:9" x14ac:dyDescent="0.25">
      <c r="A12" s="259"/>
      <c r="B12" s="86"/>
      <c r="C12" s="68"/>
      <c r="D12" s="230"/>
      <c r="E12" s="261"/>
      <c r="F12" s="262"/>
      <c r="G12" s="261"/>
      <c r="H12" s="261"/>
    </row>
    <row r="13" spans="1:9" ht="57" x14ac:dyDescent="0.25">
      <c r="A13" s="259"/>
      <c r="B13" s="73" t="s">
        <v>147</v>
      </c>
      <c r="C13" s="68"/>
      <c r="D13" s="230"/>
      <c r="E13" s="261"/>
      <c r="F13" s="262"/>
      <c r="G13" s="261"/>
      <c r="H13" s="261"/>
    </row>
    <row r="14" spans="1:9" x14ac:dyDescent="0.25">
      <c r="A14" s="259"/>
      <c r="B14" s="86"/>
      <c r="C14" s="68"/>
      <c r="D14" s="230"/>
      <c r="E14" s="261"/>
      <c r="F14" s="262"/>
      <c r="G14" s="261"/>
      <c r="H14" s="261"/>
    </row>
    <row r="15" spans="1:9" ht="85.5" x14ac:dyDescent="0.25">
      <c r="A15" s="259"/>
      <c r="B15" s="73" t="s">
        <v>148</v>
      </c>
      <c r="C15" s="68"/>
      <c r="D15" s="230"/>
      <c r="E15" s="261"/>
      <c r="F15" s="262"/>
      <c r="G15" s="261"/>
      <c r="H15" s="261"/>
    </row>
    <row r="16" spans="1:9" x14ac:dyDescent="0.25">
      <c r="A16" s="259"/>
      <c r="B16" s="86"/>
      <c r="C16" s="68"/>
      <c r="D16" s="230"/>
      <c r="E16" s="261"/>
      <c r="F16" s="262"/>
      <c r="G16" s="261"/>
      <c r="H16" s="261"/>
    </row>
    <row r="17" spans="1:8" ht="42.75" x14ac:dyDescent="0.25">
      <c r="A17" s="259"/>
      <c r="B17" s="73" t="s">
        <v>149</v>
      </c>
      <c r="C17" s="68"/>
      <c r="D17" s="230"/>
      <c r="E17" s="261"/>
      <c r="F17" s="262"/>
      <c r="G17" s="261"/>
      <c r="H17" s="261"/>
    </row>
    <row r="18" spans="1:8" x14ac:dyDescent="0.25">
      <c r="A18" s="259"/>
      <c r="B18" s="86"/>
      <c r="C18" s="68"/>
      <c r="D18" s="230"/>
      <c r="E18" s="261"/>
      <c r="F18" s="262"/>
      <c r="G18" s="261"/>
      <c r="H18" s="261"/>
    </row>
    <row r="19" spans="1:8" ht="57" x14ac:dyDescent="0.25">
      <c r="A19" s="259"/>
      <c r="B19" s="73" t="s">
        <v>150</v>
      </c>
      <c r="C19" s="68"/>
      <c r="D19" s="230"/>
      <c r="E19" s="261"/>
      <c r="F19" s="262"/>
      <c r="G19" s="261"/>
      <c r="H19" s="261"/>
    </row>
    <row r="20" spans="1:8" x14ac:dyDescent="0.25">
      <c r="A20" s="259"/>
      <c r="B20" s="86"/>
      <c r="C20" s="68"/>
      <c r="D20" s="230"/>
      <c r="E20" s="261"/>
      <c r="F20" s="262"/>
      <c r="G20" s="261"/>
      <c r="H20" s="261"/>
    </row>
    <row r="21" spans="1:8" ht="57" x14ac:dyDescent="0.25">
      <c r="A21" s="259"/>
      <c r="B21" s="73" t="s">
        <v>151</v>
      </c>
      <c r="C21" s="68"/>
      <c r="D21" s="230"/>
      <c r="E21" s="261"/>
      <c r="F21" s="262"/>
      <c r="G21" s="261"/>
      <c r="H21" s="261"/>
    </row>
    <row r="22" spans="1:8" x14ac:dyDescent="0.25">
      <c r="A22" s="259"/>
      <c r="B22" s="86"/>
      <c r="C22" s="68"/>
      <c r="D22" s="230"/>
      <c r="E22" s="261"/>
      <c r="F22" s="262"/>
      <c r="G22" s="261"/>
      <c r="H22" s="261"/>
    </row>
    <row r="23" spans="1:8" ht="42.75" x14ac:dyDescent="0.25">
      <c r="A23" s="259"/>
      <c r="B23" s="73" t="s">
        <v>152</v>
      </c>
      <c r="C23" s="68"/>
      <c r="D23" s="230"/>
      <c r="E23" s="261"/>
      <c r="F23" s="262"/>
      <c r="G23" s="261"/>
      <c r="H23" s="261"/>
    </row>
    <row r="24" spans="1:8" x14ac:dyDescent="0.25">
      <c r="A24" s="259"/>
      <c r="B24" s="86"/>
      <c r="C24" s="68"/>
      <c r="D24" s="230"/>
      <c r="E24" s="261"/>
      <c r="F24" s="262"/>
      <c r="G24" s="261"/>
      <c r="H24" s="261"/>
    </row>
    <row r="25" spans="1:8" ht="142.5" x14ac:dyDescent="0.25">
      <c r="A25" s="259"/>
      <c r="B25" s="73" t="s">
        <v>153</v>
      </c>
      <c r="C25" s="68"/>
      <c r="D25" s="230"/>
      <c r="E25" s="261"/>
      <c r="F25" s="262"/>
      <c r="G25" s="261"/>
      <c r="H25" s="261"/>
    </row>
    <row r="26" spans="1:8" x14ac:dyDescent="0.25">
      <c r="A26" s="259"/>
      <c r="B26" s="86"/>
      <c r="C26" s="68"/>
      <c r="D26" s="230"/>
      <c r="E26" s="261"/>
      <c r="F26" s="262"/>
      <c r="G26" s="261"/>
      <c r="H26" s="261"/>
    </row>
    <row r="27" spans="1:8" ht="28.5" x14ac:dyDescent="0.25">
      <c r="A27" s="259"/>
      <c r="B27" s="73" t="s">
        <v>154</v>
      </c>
      <c r="C27" s="68"/>
      <c r="D27" s="230"/>
      <c r="E27" s="261"/>
      <c r="F27" s="262"/>
      <c r="G27" s="261"/>
      <c r="H27" s="261"/>
    </row>
    <row r="28" spans="1:8" x14ac:dyDescent="0.25">
      <c r="A28" s="259"/>
      <c r="B28" s="86"/>
      <c r="C28" s="68"/>
      <c r="D28" s="230"/>
      <c r="E28" s="261"/>
      <c r="F28" s="262"/>
      <c r="G28" s="261"/>
      <c r="H28" s="261"/>
    </row>
    <row r="29" spans="1:8" ht="99.75" x14ac:dyDescent="0.25">
      <c r="A29" s="259"/>
      <c r="B29" s="73" t="s">
        <v>155</v>
      </c>
      <c r="C29" s="68"/>
      <c r="D29" s="230"/>
      <c r="E29" s="261"/>
      <c r="F29" s="262"/>
      <c r="G29" s="261"/>
      <c r="H29" s="261"/>
    </row>
    <row r="30" spans="1:8" x14ac:dyDescent="0.25">
      <c r="A30" s="259"/>
      <c r="B30" s="86"/>
      <c r="C30" s="68"/>
      <c r="D30" s="230"/>
      <c r="E30" s="261"/>
      <c r="F30" s="262"/>
      <c r="G30" s="261"/>
      <c r="H30" s="261"/>
    </row>
    <row r="31" spans="1:8" ht="114" x14ac:dyDescent="0.25">
      <c r="A31" s="259"/>
      <c r="B31" s="73" t="s">
        <v>156</v>
      </c>
      <c r="C31" s="68"/>
      <c r="D31" s="230"/>
      <c r="E31" s="261"/>
      <c r="F31" s="262"/>
      <c r="G31" s="261"/>
      <c r="H31" s="261"/>
    </row>
    <row r="32" spans="1:8" x14ac:dyDescent="0.25">
      <c r="A32" s="259"/>
      <c r="B32" s="86"/>
      <c r="C32" s="68"/>
      <c r="D32" s="230"/>
      <c r="E32" s="261"/>
      <c r="F32" s="262"/>
      <c r="G32" s="261"/>
      <c r="H32" s="261"/>
    </row>
    <row r="33" spans="1:8" ht="42.75" x14ac:dyDescent="0.25">
      <c r="A33" s="259"/>
      <c r="B33" s="73" t="s">
        <v>157</v>
      </c>
      <c r="C33" s="68"/>
      <c r="D33" s="230"/>
      <c r="E33" s="261"/>
      <c r="F33" s="262"/>
      <c r="G33" s="261"/>
      <c r="H33" s="261"/>
    </row>
    <row r="34" spans="1:8" x14ac:dyDescent="0.25">
      <c r="A34" s="259"/>
      <c r="B34" s="86"/>
      <c r="C34" s="68"/>
      <c r="D34" s="230"/>
      <c r="E34" s="261"/>
      <c r="F34" s="262"/>
      <c r="G34" s="261"/>
      <c r="H34" s="261"/>
    </row>
    <row r="35" spans="1:8" ht="53.25" customHeight="1" x14ac:dyDescent="0.25">
      <c r="A35" s="259"/>
      <c r="B35" s="73" t="s">
        <v>402</v>
      </c>
      <c r="C35" s="68"/>
      <c r="D35" s="230"/>
      <c r="E35" s="261"/>
      <c r="F35" s="262"/>
      <c r="G35" s="261"/>
      <c r="H35" s="261"/>
    </row>
    <row r="36" spans="1:8" x14ac:dyDescent="0.25">
      <c r="A36" s="259"/>
      <c r="B36" s="86"/>
      <c r="C36" s="68"/>
      <c r="D36" s="230"/>
      <c r="E36" s="261"/>
      <c r="F36" s="262"/>
      <c r="G36" s="261"/>
      <c r="H36" s="261"/>
    </row>
    <row r="37" spans="1:8" ht="57" x14ac:dyDescent="0.25">
      <c r="A37" s="259"/>
      <c r="B37" s="73" t="s">
        <v>158</v>
      </c>
      <c r="C37" s="68"/>
      <c r="D37" s="230"/>
      <c r="E37" s="261"/>
      <c r="F37" s="262"/>
      <c r="G37" s="261"/>
      <c r="H37" s="261"/>
    </row>
    <row r="38" spans="1:8" x14ac:dyDescent="0.25">
      <c r="A38" s="259"/>
      <c r="B38" s="73"/>
      <c r="C38" s="68"/>
      <c r="D38" s="230"/>
      <c r="E38" s="261"/>
      <c r="F38" s="262"/>
      <c r="G38" s="261"/>
      <c r="H38" s="261"/>
    </row>
    <row r="39" spans="1:8" ht="42.75" x14ac:dyDescent="0.25">
      <c r="A39" s="259"/>
      <c r="B39" s="73" t="s">
        <v>159</v>
      </c>
      <c r="C39" s="68"/>
      <c r="D39" s="230"/>
      <c r="E39" s="261"/>
      <c r="F39" s="262"/>
      <c r="G39" s="261"/>
      <c r="H39" s="261"/>
    </row>
    <row r="40" spans="1:8" x14ac:dyDescent="0.25">
      <c r="A40" s="259"/>
      <c r="B40" s="73"/>
      <c r="C40" s="68"/>
      <c r="D40" s="230"/>
      <c r="E40" s="261"/>
      <c r="F40" s="262"/>
      <c r="G40" s="261"/>
      <c r="H40" s="261"/>
    </row>
    <row r="41" spans="1:8" ht="71.25" x14ac:dyDescent="0.25">
      <c r="A41" s="259"/>
      <c r="B41" s="73" t="s">
        <v>160</v>
      </c>
      <c r="C41" s="68"/>
      <c r="D41" s="230"/>
      <c r="E41" s="261"/>
      <c r="F41" s="262"/>
      <c r="G41" s="261"/>
      <c r="H41" s="261"/>
    </row>
    <row r="42" spans="1:8" x14ac:dyDescent="0.25">
      <c r="A42" s="259"/>
      <c r="B42" s="73"/>
      <c r="C42" s="68"/>
      <c r="D42" s="230"/>
      <c r="E42" s="261"/>
      <c r="F42" s="262"/>
      <c r="G42" s="261"/>
      <c r="H42" s="261"/>
    </row>
    <row r="43" spans="1:8" ht="42.75" x14ac:dyDescent="0.25">
      <c r="A43" s="259"/>
      <c r="B43" s="73" t="s">
        <v>161</v>
      </c>
      <c r="C43" s="68"/>
      <c r="D43" s="230"/>
      <c r="E43" s="261"/>
      <c r="F43" s="262"/>
      <c r="G43" s="261"/>
      <c r="H43" s="261"/>
    </row>
    <row r="44" spans="1:8" x14ac:dyDescent="0.25">
      <c r="A44" s="259"/>
      <c r="B44" s="73"/>
      <c r="C44" s="68"/>
      <c r="D44" s="230"/>
      <c r="E44" s="261"/>
      <c r="F44" s="262"/>
      <c r="G44" s="261"/>
      <c r="H44" s="261"/>
    </row>
    <row r="45" spans="1:8" ht="42.75" x14ac:dyDescent="0.25">
      <c r="A45" s="259"/>
      <c r="B45" s="73" t="s">
        <v>162</v>
      </c>
      <c r="C45" s="68"/>
      <c r="D45" s="230"/>
      <c r="E45" s="261"/>
      <c r="F45" s="262"/>
      <c r="G45" s="261"/>
      <c r="H45" s="261"/>
    </row>
    <row r="46" spans="1:8" x14ac:dyDescent="0.25">
      <c r="A46" s="259"/>
      <c r="B46" s="73"/>
      <c r="C46" s="68"/>
      <c r="D46" s="230"/>
      <c r="E46" s="261"/>
      <c r="F46" s="262"/>
      <c r="G46" s="261"/>
      <c r="H46" s="261"/>
    </row>
    <row r="47" spans="1:8" ht="28.5" x14ac:dyDescent="0.25">
      <c r="A47" s="259"/>
      <c r="B47" s="73" t="s">
        <v>163</v>
      </c>
      <c r="C47" s="68"/>
      <c r="D47" s="230"/>
      <c r="E47" s="261"/>
      <c r="F47" s="262"/>
      <c r="G47" s="261"/>
      <c r="H47" s="261"/>
    </row>
    <row r="48" spans="1:8" x14ac:dyDescent="0.25">
      <c r="A48" s="259"/>
      <c r="B48" s="73"/>
      <c r="C48" s="68"/>
      <c r="D48" s="230"/>
      <c r="E48" s="261"/>
      <c r="F48" s="262"/>
      <c r="G48" s="261"/>
      <c r="H48" s="261"/>
    </row>
    <row r="49" spans="1:8" ht="57" x14ac:dyDescent="0.25">
      <c r="A49" s="259"/>
      <c r="B49" s="73" t="s">
        <v>164</v>
      </c>
      <c r="C49" s="68"/>
      <c r="D49" s="230"/>
      <c r="E49" s="261"/>
      <c r="F49" s="262"/>
      <c r="G49" s="261"/>
      <c r="H49" s="261"/>
    </row>
    <row r="50" spans="1:8" x14ac:dyDescent="0.25">
      <c r="A50" s="259"/>
      <c r="B50" s="73"/>
      <c r="C50" s="68"/>
      <c r="D50" s="230"/>
      <c r="E50" s="261"/>
      <c r="F50" s="262"/>
      <c r="G50" s="261"/>
      <c r="H50" s="261"/>
    </row>
    <row r="51" spans="1:8" ht="85.5" x14ac:dyDescent="0.25">
      <c r="A51" s="259"/>
      <c r="B51" s="73" t="s">
        <v>165</v>
      </c>
      <c r="C51" s="68"/>
      <c r="D51" s="230"/>
      <c r="E51" s="261"/>
      <c r="F51" s="262"/>
      <c r="G51" s="261"/>
      <c r="H51" s="261"/>
    </row>
    <row r="52" spans="1:8" x14ac:dyDescent="0.25">
      <c r="A52" s="259"/>
      <c r="B52" s="73"/>
      <c r="C52" s="68"/>
      <c r="D52" s="230"/>
      <c r="E52" s="261"/>
      <c r="F52" s="262"/>
      <c r="G52" s="261"/>
      <c r="H52" s="261"/>
    </row>
    <row r="53" spans="1:8" ht="28.5" x14ac:dyDescent="0.25">
      <c r="A53" s="259"/>
      <c r="B53" s="73" t="s">
        <v>166</v>
      </c>
      <c r="C53" s="68"/>
      <c r="D53" s="230"/>
      <c r="E53" s="261"/>
      <c r="F53" s="262"/>
      <c r="G53" s="261"/>
      <c r="H53" s="261"/>
    </row>
    <row r="54" spans="1:8" x14ac:dyDescent="0.25">
      <c r="A54" s="259"/>
      <c r="B54" s="86"/>
      <c r="C54" s="68"/>
      <c r="D54" s="230"/>
      <c r="E54" s="261"/>
      <c r="F54" s="262"/>
      <c r="G54" s="261"/>
      <c r="H54" s="261"/>
    </row>
    <row r="55" spans="1:8" ht="42.75" x14ac:dyDescent="0.25">
      <c r="A55" s="259"/>
      <c r="B55" s="73" t="s">
        <v>167</v>
      </c>
      <c r="C55" s="68"/>
      <c r="D55" s="230"/>
      <c r="E55" s="261"/>
      <c r="F55" s="262"/>
      <c r="G55" s="261"/>
      <c r="H55" s="261"/>
    </row>
    <row r="56" spans="1:8" x14ac:dyDescent="0.25">
      <c r="A56" s="259"/>
      <c r="B56" s="73"/>
      <c r="C56" s="68"/>
      <c r="D56" s="230"/>
      <c r="E56" s="261"/>
      <c r="F56" s="262"/>
      <c r="G56" s="261"/>
      <c r="H56" s="261"/>
    </row>
    <row r="57" spans="1:8" ht="57" x14ac:dyDescent="0.25">
      <c r="A57" s="259"/>
      <c r="B57" s="73" t="s">
        <v>168</v>
      </c>
      <c r="C57" s="68"/>
      <c r="D57" s="230"/>
      <c r="E57" s="261"/>
      <c r="F57" s="262"/>
      <c r="G57" s="261"/>
      <c r="H57" s="261"/>
    </row>
    <row r="58" spans="1:8" x14ac:dyDescent="0.25">
      <c r="A58" s="259"/>
      <c r="B58" s="73"/>
      <c r="C58" s="68"/>
      <c r="D58" s="230"/>
      <c r="E58" s="261"/>
      <c r="F58" s="262"/>
      <c r="G58" s="261"/>
      <c r="H58" s="261"/>
    </row>
    <row r="59" spans="1:8" ht="42.75" x14ac:dyDescent="0.25">
      <c r="A59" s="259"/>
      <c r="B59" s="73" t="s">
        <v>169</v>
      </c>
      <c r="C59" s="68"/>
      <c r="D59" s="230"/>
      <c r="E59" s="261"/>
      <c r="F59" s="262"/>
      <c r="G59" s="261"/>
      <c r="H59" s="261"/>
    </row>
    <row r="60" spans="1:8" x14ac:dyDescent="0.25">
      <c r="A60" s="259"/>
      <c r="B60" s="73"/>
      <c r="C60" s="68"/>
      <c r="D60" s="230"/>
      <c r="E60" s="261"/>
      <c r="F60" s="262"/>
      <c r="G60" s="261"/>
      <c r="H60" s="261"/>
    </row>
    <row r="61" spans="1:8" ht="42.75" x14ac:dyDescent="0.25">
      <c r="A61" s="259"/>
      <c r="B61" s="73" t="s">
        <v>170</v>
      </c>
      <c r="C61" s="68"/>
      <c r="D61" s="230"/>
      <c r="E61" s="261"/>
      <c r="F61" s="262"/>
      <c r="G61" s="261"/>
      <c r="H61" s="261"/>
    </row>
    <row r="62" spans="1:8" x14ac:dyDescent="0.25">
      <c r="A62" s="259"/>
      <c r="B62" s="73"/>
      <c r="C62" s="68"/>
      <c r="D62" s="230"/>
      <c r="E62" s="261"/>
      <c r="F62" s="262"/>
      <c r="G62" s="261"/>
      <c r="H62" s="261"/>
    </row>
    <row r="63" spans="1:8" ht="42.75" x14ac:dyDescent="0.25">
      <c r="A63" s="259"/>
      <c r="B63" s="73" t="s">
        <v>171</v>
      </c>
      <c r="C63" s="68"/>
      <c r="D63" s="230"/>
      <c r="E63" s="261"/>
      <c r="F63" s="262"/>
      <c r="G63" s="261"/>
      <c r="H63" s="261"/>
    </row>
    <row r="64" spans="1:8" x14ac:dyDescent="0.25">
      <c r="A64" s="259"/>
      <c r="B64" s="73"/>
      <c r="C64" s="68"/>
      <c r="D64" s="230"/>
      <c r="E64" s="261"/>
      <c r="F64" s="262"/>
      <c r="G64" s="261"/>
      <c r="H64" s="261"/>
    </row>
    <row r="65" spans="1:8" ht="57" x14ac:dyDescent="0.25">
      <c r="A65" s="259"/>
      <c r="B65" s="73" t="s">
        <v>172</v>
      </c>
      <c r="C65" s="68"/>
      <c r="D65" s="230"/>
      <c r="E65" s="261"/>
      <c r="F65" s="262"/>
      <c r="G65" s="261"/>
      <c r="H65" s="261"/>
    </row>
    <row r="66" spans="1:8" x14ac:dyDescent="0.25">
      <c r="A66" s="259"/>
      <c r="B66" s="73"/>
      <c r="C66" s="68"/>
      <c r="D66" s="230"/>
      <c r="E66" s="261"/>
      <c r="F66" s="262"/>
      <c r="G66" s="261"/>
      <c r="H66" s="261"/>
    </row>
    <row r="67" spans="1:8" ht="42.75" x14ac:dyDescent="0.25">
      <c r="A67" s="259"/>
      <c r="B67" s="73" t="s">
        <v>173</v>
      </c>
      <c r="C67" s="68"/>
      <c r="D67" s="230"/>
      <c r="E67" s="261"/>
      <c r="F67" s="262"/>
      <c r="G67" s="261"/>
      <c r="H67" s="261"/>
    </row>
    <row r="68" spans="1:8" x14ac:dyDescent="0.25">
      <c r="A68" s="259"/>
      <c r="B68" s="73"/>
      <c r="C68" s="68"/>
      <c r="D68" s="230"/>
      <c r="E68" s="261"/>
      <c r="F68" s="262"/>
      <c r="G68" s="261"/>
      <c r="H68" s="261"/>
    </row>
    <row r="69" spans="1:8" ht="57" x14ac:dyDescent="0.25">
      <c r="A69" s="259"/>
      <c r="B69" s="73" t="s">
        <v>174</v>
      </c>
      <c r="C69" s="68"/>
      <c r="D69" s="230"/>
      <c r="E69" s="261"/>
      <c r="F69" s="262"/>
      <c r="G69" s="261"/>
      <c r="H69" s="261"/>
    </row>
    <row r="70" spans="1:8" x14ac:dyDescent="0.25">
      <c r="A70" s="255"/>
      <c r="B70" s="257"/>
      <c r="C70" s="100"/>
      <c r="D70" s="222"/>
      <c r="E70" s="208"/>
      <c r="F70" s="256"/>
      <c r="G70" s="208"/>
      <c r="H70" s="208"/>
    </row>
    <row r="71" spans="1:8" x14ac:dyDescent="0.25">
      <c r="A71" s="255"/>
      <c r="B71" s="257"/>
      <c r="C71" s="100"/>
      <c r="D71" s="222"/>
      <c r="E71" s="208"/>
      <c r="F71" s="256"/>
      <c r="G71" s="208"/>
      <c r="H71" s="208"/>
    </row>
    <row r="72" spans="1:8" x14ac:dyDescent="0.25">
      <c r="A72" s="255"/>
      <c r="B72" s="257"/>
      <c r="C72" s="100"/>
      <c r="D72" s="222"/>
      <c r="E72" s="208"/>
      <c r="F72" s="256"/>
      <c r="G72" s="208"/>
      <c r="H72" s="208"/>
    </row>
    <row r="73" spans="1:8" x14ac:dyDescent="0.25">
      <c r="A73" s="255"/>
      <c r="B73" s="257"/>
      <c r="C73" s="100"/>
      <c r="D73" s="222"/>
      <c r="E73" s="208"/>
      <c r="F73" s="256"/>
      <c r="G73" s="208"/>
      <c r="H73" s="208"/>
    </row>
    <row r="74" spans="1:8" x14ac:dyDescent="0.25">
      <c r="A74" s="255"/>
      <c r="B74" s="257"/>
      <c r="C74" s="100"/>
      <c r="D74" s="222"/>
      <c r="E74" s="208"/>
      <c r="F74" s="256"/>
      <c r="G74" s="208"/>
      <c r="H74" s="208"/>
    </row>
    <row r="75" spans="1:8" x14ac:dyDescent="0.25">
      <c r="A75" s="255"/>
      <c r="B75" s="257"/>
      <c r="C75" s="100"/>
      <c r="D75" s="222"/>
      <c r="E75" s="208"/>
      <c r="F75" s="256"/>
      <c r="G75" s="208"/>
      <c r="H75" s="208"/>
    </row>
    <row r="76" spans="1:8" x14ac:dyDescent="0.25">
      <c r="A76" s="255"/>
      <c r="B76" s="257"/>
      <c r="C76" s="100"/>
      <c r="D76" s="222"/>
      <c r="E76" s="208"/>
      <c r="F76" s="256"/>
      <c r="G76" s="208"/>
      <c r="H76" s="208"/>
    </row>
    <row r="77" spans="1:8" x14ac:dyDescent="0.25">
      <c r="A77" s="255"/>
      <c r="B77" s="32" t="s">
        <v>252</v>
      </c>
      <c r="C77" s="100"/>
      <c r="D77" s="222"/>
      <c r="E77" s="208"/>
      <c r="F77" s="256"/>
      <c r="G77" s="208"/>
      <c r="H77" s="208"/>
    </row>
    <row r="78" spans="1:8" x14ac:dyDescent="0.25">
      <c r="A78" s="255"/>
      <c r="B78" s="32" t="s">
        <v>251</v>
      </c>
      <c r="C78" s="100"/>
      <c r="D78" s="222"/>
      <c r="E78" s="208"/>
      <c r="F78" s="256"/>
      <c r="G78" s="208"/>
      <c r="H78" s="208"/>
    </row>
    <row r="79" spans="1:8" x14ac:dyDescent="0.25">
      <c r="A79" s="255"/>
      <c r="B79" s="347" t="s">
        <v>310</v>
      </c>
      <c r="C79" s="348"/>
      <c r="D79" s="348"/>
      <c r="E79" s="348"/>
      <c r="F79" s="256"/>
      <c r="G79" s="208"/>
      <c r="H79" s="208"/>
    </row>
    <row r="80" spans="1:8" x14ac:dyDescent="0.25">
      <c r="A80" s="255"/>
      <c r="B80" s="257"/>
      <c r="C80" s="100"/>
      <c r="D80" s="222"/>
      <c r="E80" s="208"/>
      <c r="F80" s="256"/>
      <c r="G80" s="208"/>
      <c r="H80" s="208"/>
    </row>
    <row r="81" spans="1:8" x14ac:dyDescent="0.25">
      <c r="A81" s="2" t="s">
        <v>197</v>
      </c>
      <c r="B81" s="5" t="s">
        <v>3</v>
      </c>
      <c r="C81" s="6"/>
      <c r="D81" s="214"/>
      <c r="E81" s="92"/>
      <c r="F81" s="189"/>
      <c r="G81" s="119"/>
    </row>
    <row r="83" spans="1:8" x14ac:dyDescent="0.25">
      <c r="B83" s="5" t="s">
        <v>222</v>
      </c>
    </row>
    <row r="85" spans="1:8" ht="99.75" x14ac:dyDescent="0.25">
      <c r="B85" s="23" t="s">
        <v>119</v>
      </c>
    </row>
    <row r="86" spans="1:8" x14ac:dyDescent="0.25">
      <c r="B86" s="7" t="s">
        <v>4</v>
      </c>
    </row>
    <row r="87" spans="1:8" x14ac:dyDescent="0.25">
      <c r="B87" s="9" t="s">
        <v>1</v>
      </c>
      <c r="D87" s="211">
        <v>0.5</v>
      </c>
      <c r="F87" s="186"/>
      <c r="H87" s="120">
        <f>D87*F87</f>
        <v>0</v>
      </c>
    </row>
    <row r="88" spans="1:8" x14ac:dyDescent="0.25">
      <c r="B88" s="9"/>
      <c r="D88" s="211"/>
      <c r="H88" s="121"/>
    </row>
    <row r="89" spans="1:8" ht="30" x14ac:dyDescent="0.25">
      <c r="A89" s="10"/>
      <c r="B89" s="5" t="s">
        <v>223</v>
      </c>
      <c r="F89" s="154"/>
      <c r="H89" s="121"/>
    </row>
    <row r="90" spans="1:8" x14ac:dyDescent="0.25">
      <c r="A90" s="10"/>
      <c r="B90" s="5"/>
      <c r="F90" s="154"/>
      <c r="H90" s="121"/>
    </row>
    <row r="91" spans="1:8" ht="42.75" x14ac:dyDescent="0.25">
      <c r="A91" s="10"/>
      <c r="B91" s="7" t="s">
        <v>7</v>
      </c>
      <c r="F91" s="154"/>
      <c r="H91" s="121"/>
    </row>
    <row r="92" spans="1:8" x14ac:dyDescent="0.25">
      <c r="A92" s="10"/>
      <c r="B92" s="7" t="s">
        <v>8</v>
      </c>
    </row>
    <row r="93" spans="1:8" x14ac:dyDescent="0.25">
      <c r="A93" s="10"/>
      <c r="B93" s="9" t="s">
        <v>1</v>
      </c>
      <c r="D93" s="214">
        <v>5</v>
      </c>
      <c r="F93" s="186"/>
      <c r="H93" s="120">
        <f>D93*F93</f>
        <v>0</v>
      </c>
    </row>
    <row r="94" spans="1:8" x14ac:dyDescent="0.25">
      <c r="A94" s="10"/>
      <c r="B94" s="9"/>
      <c r="D94" s="214"/>
      <c r="F94" s="154"/>
      <c r="H94" s="121"/>
    </row>
    <row r="95" spans="1:8" x14ac:dyDescent="0.25">
      <c r="A95" s="10"/>
      <c r="B95" s="5" t="s">
        <v>396</v>
      </c>
      <c r="D95" s="214"/>
      <c r="F95" s="154"/>
      <c r="H95" s="121"/>
    </row>
    <row r="96" spans="1:8" ht="57" x14ac:dyDescent="0.25">
      <c r="A96" s="10"/>
      <c r="B96" s="253" t="s">
        <v>397</v>
      </c>
      <c r="D96" s="214"/>
      <c r="F96" s="154"/>
      <c r="H96" s="121"/>
    </row>
    <row r="97" spans="1:8" ht="28.5" x14ac:dyDescent="0.25">
      <c r="A97" s="10"/>
      <c r="B97" s="253" t="s">
        <v>398</v>
      </c>
      <c r="D97" s="214"/>
      <c r="F97" s="154"/>
      <c r="H97" s="121"/>
    </row>
    <row r="98" spans="1:8" x14ac:dyDescent="0.25">
      <c r="A98" s="10"/>
      <c r="B98" s="68" t="s">
        <v>399</v>
      </c>
      <c r="D98" s="214"/>
      <c r="F98" s="154"/>
      <c r="H98" s="121"/>
    </row>
    <row r="99" spans="1:8" x14ac:dyDescent="0.25">
      <c r="A99" s="10"/>
      <c r="B99" s="9" t="s">
        <v>6</v>
      </c>
      <c r="D99" s="214">
        <v>919.57</v>
      </c>
      <c r="F99" s="186"/>
      <c r="H99" s="120">
        <f>D99*F99</f>
        <v>0</v>
      </c>
    </row>
    <row r="100" spans="1:8" x14ac:dyDescent="0.25">
      <c r="A100" s="10"/>
      <c r="B100" s="9"/>
      <c r="D100" s="214"/>
      <c r="F100" s="154"/>
      <c r="H100" s="121"/>
    </row>
    <row r="101" spans="1:8" x14ac:dyDescent="0.25">
      <c r="B101" s="5" t="s">
        <v>400</v>
      </c>
    </row>
    <row r="103" spans="1:8" ht="30.75" customHeight="1" x14ac:dyDescent="0.25">
      <c r="B103" s="246" t="s">
        <v>121</v>
      </c>
    </row>
    <row r="104" spans="1:8" ht="28.5" x14ac:dyDescent="0.25">
      <c r="B104" s="7" t="s">
        <v>5</v>
      </c>
    </row>
    <row r="105" spans="1:8" x14ac:dyDescent="0.25">
      <c r="B105" s="7" t="s">
        <v>241</v>
      </c>
    </row>
    <row r="106" spans="1:8" x14ac:dyDescent="0.25">
      <c r="B106" s="9" t="s">
        <v>6</v>
      </c>
      <c r="D106" s="214">
        <v>919.57</v>
      </c>
      <c r="F106" s="186"/>
      <c r="H106" s="120">
        <f>D106*F106</f>
        <v>0</v>
      </c>
    </row>
    <row r="107" spans="1:8" x14ac:dyDescent="0.25">
      <c r="B107" s="9"/>
      <c r="F107" s="154"/>
      <c r="H107" s="121"/>
    </row>
    <row r="108" spans="1:8" x14ac:dyDescent="0.25">
      <c r="B108" s="5" t="s">
        <v>401</v>
      </c>
    </row>
    <row r="109" spans="1:8" x14ac:dyDescent="0.25">
      <c r="B109" s="5"/>
    </row>
    <row r="110" spans="1:8" ht="85.5" x14ac:dyDescent="0.25">
      <c r="B110" s="62" t="s">
        <v>219</v>
      </c>
    </row>
    <row r="111" spans="1:8" ht="57" x14ac:dyDescent="0.25">
      <c r="B111" s="62" t="s">
        <v>122</v>
      </c>
    </row>
    <row r="112" spans="1:8" ht="57" x14ac:dyDescent="0.25">
      <c r="B112" s="62" t="s">
        <v>120</v>
      </c>
    </row>
    <row r="113" spans="1:8" ht="42.75" x14ac:dyDescent="0.25">
      <c r="B113" s="62" t="s">
        <v>123</v>
      </c>
    </row>
    <row r="114" spans="1:8" x14ac:dyDescent="0.25">
      <c r="B114" s="7" t="s">
        <v>240</v>
      </c>
    </row>
    <row r="115" spans="1:8" x14ac:dyDescent="0.25">
      <c r="B115" s="9" t="s">
        <v>6</v>
      </c>
      <c r="D115" s="214">
        <v>919.57</v>
      </c>
      <c r="F115" s="186"/>
      <c r="H115" s="120">
        <f>D115*F115</f>
        <v>0</v>
      </c>
    </row>
    <row r="116" spans="1:8" x14ac:dyDescent="0.25">
      <c r="B116" s="9"/>
      <c r="F116" s="154"/>
      <c r="H116" s="121"/>
    </row>
    <row r="117" spans="1:8" x14ac:dyDescent="0.25">
      <c r="A117" s="13"/>
      <c r="B117" s="14"/>
      <c r="C117" s="107"/>
      <c r="D117" s="220"/>
      <c r="E117" s="126"/>
      <c r="F117" s="193"/>
      <c r="G117" s="127"/>
      <c r="H117" s="128"/>
    </row>
    <row r="118" spans="1:8" x14ac:dyDescent="0.25">
      <c r="A118" s="2" t="s">
        <v>188</v>
      </c>
      <c r="B118" s="15" t="s">
        <v>187</v>
      </c>
      <c r="C118" s="103"/>
      <c r="D118" s="211"/>
      <c r="E118" s="114"/>
      <c r="F118" s="154"/>
      <c r="G118" s="124"/>
      <c r="H118" s="120">
        <f>SUM(H81:H116)</f>
        <v>0</v>
      </c>
    </row>
    <row r="119" spans="1:8" x14ac:dyDescent="0.25">
      <c r="A119" s="16"/>
      <c r="B119" s="17"/>
      <c r="C119" s="108"/>
      <c r="D119" s="221"/>
      <c r="E119" s="129"/>
      <c r="F119" s="186"/>
      <c r="G119" s="124"/>
      <c r="H119" s="120"/>
    </row>
    <row r="121" spans="1:8" x14ac:dyDescent="0.25">
      <c r="A121" s="2" t="s">
        <v>186</v>
      </c>
      <c r="B121" s="5" t="s">
        <v>10</v>
      </c>
    </row>
    <row r="122" spans="1:8" x14ac:dyDescent="0.25">
      <c r="B122" s="9"/>
      <c r="F122" s="154"/>
      <c r="H122" s="121"/>
    </row>
    <row r="123" spans="1:8" ht="45" x14ac:dyDescent="0.25">
      <c r="A123" s="99"/>
      <c r="B123" s="32" t="s">
        <v>306</v>
      </c>
      <c r="C123" s="100"/>
      <c r="D123" s="222"/>
      <c r="E123" s="208"/>
      <c r="F123" s="209"/>
      <c r="G123" s="210"/>
      <c r="H123" s="132"/>
    </row>
    <row r="125" spans="1:8" ht="28.5" x14ac:dyDescent="0.25">
      <c r="B125" s="62" t="s">
        <v>305</v>
      </c>
    </row>
    <row r="127" spans="1:8" x14ac:dyDescent="0.25">
      <c r="B127" s="7" t="s">
        <v>233</v>
      </c>
    </row>
    <row r="128" spans="1:8" x14ac:dyDescent="0.25">
      <c r="D128" s="218"/>
    </row>
    <row r="129" spans="1:8" x14ac:dyDescent="0.25">
      <c r="A129" s="10"/>
      <c r="B129" s="39" t="s">
        <v>235</v>
      </c>
      <c r="C129" s="92"/>
      <c r="D129" s="219"/>
      <c r="E129" s="92"/>
      <c r="F129" s="167"/>
      <c r="G129" s="92"/>
      <c r="H129" s="170"/>
    </row>
    <row r="130" spans="1:8" x14ac:dyDescent="0.25">
      <c r="A130" s="10"/>
      <c r="B130" s="9" t="s">
        <v>1</v>
      </c>
      <c r="C130" s="92"/>
      <c r="D130" s="219">
        <v>4</v>
      </c>
      <c r="E130" s="92"/>
      <c r="F130" s="186"/>
      <c r="H130" s="120">
        <f>D130*F130</f>
        <v>0</v>
      </c>
    </row>
    <row r="131" spans="1:8" x14ac:dyDescent="0.25">
      <c r="A131" s="10"/>
      <c r="B131" s="39" t="s">
        <v>303</v>
      </c>
      <c r="C131" s="92"/>
      <c r="D131" s="219"/>
      <c r="E131" s="92"/>
      <c r="F131" s="154"/>
      <c r="H131" s="121"/>
    </row>
    <row r="132" spans="1:8" x14ac:dyDescent="0.25">
      <c r="A132" s="10"/>
      <c r="B132" s="9" t="s">
        <v>1</v>
      </c>
      <c r="C132" s="92"/>
      <c r="D132" s="219">
        <v>7</v>
      </c>
      <c r="E132" s="92"/>
      <c r="F132" s="186"/>
      <c r="H132" s="120">
        <f>D132*F132</f>
        <v>0</v>
      </c>
    </row>
    <row r="133" spans="1:8" x14ac:dyDescent="0.25">
      <c r="B133" s="39" t="s">
        <v>304</v>
      </c>
      <c r="D133" s="218"/>
      <c r="F133" s="154"/>
      <c r="H133" s="121"/>
    </row>
    <row r="134" spans="1:8" x14ac:dyDescent="0.25">
      <c r="B134" s="9" t="s">
        <v>1</v>
      </c>
      <c r="D134" s="219">
        <v>3</v>
      </c>
      <c r="F134" s="186"/>
      <c r="H134" s="120">
        <f>D134*F134</f>
        <v>0</v>
      </c>
    </row>
    <row r="135" spans="1:8" x14ac:dyDescent="0.25">
      <c r="B135" s="9"/>
      <c r="D135" s="219"/>
      <c r="F135" s="154"/>
      <c r="H135" s="121"/>
    </row>
    <row r="136" spans="1:8" ht="30" x14ac:dyDescent="0.25">
      <c r="A136" s="20"/>
      <c r="B136" s="32" t="s">
        <v>281</v>
      </c>
      <c r="C136" s="109"/>
      <c r="D136" s="223"/>
      <c r="E136" s="130"/>
      <c r="F136" s="194"/>
      <c r="G136" s="131"/>
      <c r="H136" s="132"/>
    </row>
    <row r="137" spans="1:8" x14ac:dyDescent="0.25">
      <c r="A137" s="20"/>
      <c r="B137" s="171"/>
      <c r="C137" s="109"/>
      <c r="D137" s="223"/>
      <c r="E137" s="130"/>
      <c r="F137" s="194"/>
      <c r="G137" s="131"/>
      <c r="H137" s="132"/>
    </row>
    <row r="138" spans="1:8" ht="42.75" x14ac:dyDescent="0.25">
      <c r="B138" s="7" t="s">
        <v>282</v>
      </c>
      <c r="D138" s="218"/>
    </row>
    <row r="139" spans="1:8" x14ac:dyDescent="0.25">
      <c r="D139" s="218"/>
    </row>
    <row r="140" spans="1:8" x14ac:dyDescent="0.25">
      <c r="B140" s="7" t="s">
        <v>234</v>
      </c>
      <c r="D140" s="218"/>
    </row>
    <row r="141" spans="1:8" x14ac:dyDescent="0.25">
      <c r="D141" s="218"/>
    </row>
    <row r="142" spans="1:8" x14ac:dyDescent="0.25">
      <c r="A142" s="10"/>
      <c r="B142" s="39" t="s">
        <v>235</v>
      </c>
      <c r="C142" s="92"/>
      <c r="D142" s="219"/>
      <c r="E142" s="92"/>
      <c r="F142" s="167"/>
      <c r="G142" s="92"/>
      <c r="H142" s="170"/>
    </row>
    <row r="143" spans="1:8" x14ac:dyDescent="0.25">
      <c r="A143" s="10"/>
      <c r="B143" s="9" t="s">
        <v>1</v>
      </c>
      <c r="C143" s="92"/>
      <c r="D143" s="219">
        <v>4</v>
      </c>
      <c r="E143" s="92"/>
      <c r="F143" s="186"/>
      <c r="H143" s="120">
        <f>D143*F143</f>
        <v>0</v>
      </c>
    </row>
    <row r="144" spans="1:8" x14ac:dyDescent="0.25">
      <c r="A144" s="10"/>
      <c r="B144" s="39" t="s">
        <v>303</v>
      </c>
      <c r="C144" s="92"/>
      <c r="D144" s="219"/>
      <c r="E144" s="92"/>
      <c r="F144" s="154"/>
      <c r="H144" s="121"/>
    </row>
    <row r="145" spans="1:8" x14ac:dyDescent="0.25">
      <c r="A145" s="10"/>
      <c r="B145" s="9" t="s">
        <v>1</v>
      </c>
      <c r="C145" s="92"/>
      <c r="D145" s="219">
        <v>7</v>
      </c>
      <c r="E145" s="92"/>
      <c r="F145" s="186"/>
      <c r="H145" s="120">
        <f>D145*F145</f>
        <v>0</v>
      </c>
    </row>
    <row r="146" spans="1:8" x14ac:dyDescent="0.25">
      <c r="A146" s="10"/>
      <c r="B146" s="39" t="s">
        <v>304</v>
      </c>
      <c r="C146" s="92"/>
      <c r="D146" s="218"/>
      <c r="E146" s="92"/>
      <c r="F146" s="154"/>
      <c r="H146" s="121"/>
    </row>
    <row r="147" spans="1:8" x14ac:dyDescent="0.25">
      <c r="A147" s="10"/>
      <c r="B147" s="9" t="s">
        <v>1</v>
      </c>
      <c r="C147" s="92"/>
      <c r="D147" s="219">
        <v>3</v>
      </c>
      <c r="E147" s="92"/>
      <c r="F147" s="186"/>
      <c r="H147" s="120">
        <f>D147*F147</f>
        <v>0</v>
      </c>
    </row>
    <row r="148" spans="1:8" x14ac:dyDescent="0.25">
      <c r="B148" s="9"/>
      <c r="C148" s="109"/>
      <c r="D148" s="218"/>
      <c r="F148" s="154"/>
      <c r="H148" s="121"/>
    </row>
    <row r="149" spans="1:8" x14ac:dyDescent="0.25">
      <c r="A149" s="13"/>
      <c r="B149" s="14"/>
      <c r="C149" s="107"/>
      <c r="D149" s="220"/>
      <c r="E149" s="126"/>
      <c r="F149" s="193"/>
      <c r="G149" s="127"/>
      <c r="H149" s="128"/>
    </row>
    <row r="150" spans="1:8" x14ac:dyDescent="0.25">
      <c r="A150" s="2" t="s">
        <v>186</v>
      </c>
      <c r="B150" s="15" t="s">
        <v>185</v>
      </c>
      <c r="C150" s="103"/>
      <c r="D150" s="211"/>
      <c r="E150" s="114"/>
      <c r="F150" s="154"/>
      <c r="G150" s="124"/>
      <c r="H150" s="120">
        <f>SUM(H125:H148)</f>
        <v>0</v>
      </c>
    </row>
    <row r="151" spans="1:8" x14ac:dyDescent="0.25">
      <c r="A151" s="16"/>
      <c r="B151" s="17"/>
      <c r="C151" s="108"/>
      <c r="D151" s="221"/>
      <c r="E151" s="129"/>
      <c r="F151" s="186"/>
      <c r="G151" s="124"/>
      <c r="H151" s="120"/>
    </row>
    <row r="152" spans="1:8" x14ac:dyDescent="0.25">
      <c r="B152" s="23"/>
      <c r="C152" s="103"/>
      <c r="D152" s="211"/>
      <c r="E152" s="114"/>
      <c r="F152" s="154"/>
      <c r="G152" s="125"/>
      <c r="H152" s="121"/>
    </row>
    <row r="153" spans="1:8" x14ac:dyDescent="0.25">
      <c r="A153" s="2" t="s">
        <v>189</v>
      </c>
      <c r="B153" s="24" t="s">
        <v>13</v>
      </c>
      <c r="C153" s="103"/>
      <c r="D153" s="211"/>
      <c r="E153" s="114"/>
      <c r="F153" s="154"/>
      <c r="G153" s="122"/>
      <c r="H153" s="122"/>
    </row>
    <row r="154" spans="1:8" x14ac:dyDescent="0.25">
      <c r="B154" s="25"/>
      <c r="C154" s="103"/>
      <c r="D154" s="211"/>
      <c r="E154" s="114"/>
      <c r="F154" s="154"/>
      <c r="G154" s="122"/>
      <c r="H154" s="122"/>
    </row>
    <row r="155" spans="1:8" x14ac:dyDescent="0.25">
      <c r="B155" s="26" t="s">
        <v>14</v>
      </c>
      <c r="C155" s="103"/>
      <c r="D155" s="211"/>
      <c r="E155" s="114"/>
      <c r="F155" s="154"/>
      <c r="G155" s="122"/>
      <c r="H155" s="122"/>
    </row>
    <row r="156" spans="1:8" x14ac:dyDescent="0.25">
      <c r="B156" s="25"/>
      <c r="C156" s="103"/>
      <c r="D156" s="211"/>
      <c r="E156" s="114"/>
      <c r="F156" s="154"/>
      <c r="G156" s="122"/>
      <c r="H156" s="122"/>
    </row>
    <row r="157" spans="1:8" ht="28.5" x14ac:dyDescent="0.25">
      <c r="B157" s="68" t="s">
        <v>15</v>
      </c>
      <c r="C157" s="103"/>
      <c r="D157" s="211"/>
      <c r="E157" s="114"/>
      <c r="F157" s="154"/>
      <c r="G157" s="122"/>
      <c r="H157" s="122"/>
    </row>
    <row r="158" spans="1:8" x14ac:dyDescent="0.25">
      <c r="B158" s="251"/>
      <c r="C158" s="103"/>
      <c r="D158" s="211"/>
      <c r="E158" s="114"/>
      <c r="F158" s="154"/>
      <c r="G158" s="122"/>
      <c r="H158" s="122"/>
    </row>
    <row r="159" spans="1:8" x14ac:dyDescent="0.25">
      <c r="B159" s="252" t="s">
        <v>16</v>
      </c>
      <c r="C159" s="103"/>
      <c r="D159" s="211"/>
      <c r="E159" s="114"/>
      <c r="F159" s="154"/>
      <c r="G159" s="122"/>
      <c r="H159" s="122"/>
    </row>
    <row r="160" spans="1:8" x14ac:dyDescent="0.25">
      <c r="B160" s="251"/>
      <c r="C160" s="103"/>
      <c r="D160" s="211"/>
      <c r="E160" s="114"/>
      <c r="F160" s="154"/>
      <c r="G160" s="122"/>
      <c r="H160" s="122"/>
    </row>
    <row r="161" spans="2:8" ht="28.5" x14ac:dyDescent="0.25">
      <c r="B161" s="253" t="s">
        <v>17</v>
      </c>
      <c r="C161" s="103"/>
      <c r="D161" s="211"/>
      <c r="E161" s="114"/>
      <c r="F161" s="154"/>
      <c r="G161" s="122"/>
      <c r="H161" s="122"/>
    </row>
    <row r="162" spans="2:8" x14ac:dyDescent="0.25">
      <c r="B162" s="253" t="s">
        <v>18</v>
      </c>
      <c r="C162" s="103"/>
      <c r="D162" s="211"/>
      <c r="E162" s="114"/>
      <c r="F162" s="154"/>
      <c r="G162" s="122"/>
      <c r="H162" s="122"/>
    </row>
    <row r="163" spans="2:8" ht="71.25" x14ac:dyDescent="0.25">
      <c r="B163" s="253" t="s">
        <v>19</v>
      </c>
      <c r="C163" s="103"/>
      <c r="D163" s="211"/>
      <c r="E163" s="114"/>
      <c r="F163" s="154"/>
      <c r="G163" s="122"/>
      <c r="H163" s="122"/>
    </row>
    <row r="164" spans="2:8" ht="42.75" x14ac:dyDescent="0.25">
      <c r="B164" s="253" t="s">
        <v>20</v>
      </c>
      <c r="C164" s="103"/>
      <c r="D164" s="211"/>
      <c r="E164" s="114"/>
      <c r="F164" s="154"/>
      <c r="G164" s="122"/>
      <c r="H164" s="122"/>
    </row>
    <row r="165" spans="2:8" x14ac:dyDescent="0.25">
      <c r="B165" s="25"/>
      <c r="C165" s="103"/>
      <c r="D165" s="211"/>
      <c r="E165" s="114"/>
      <c r="F165" s="154"/>
      <c r="G165" s="122"/>
      <c r="H165" s="122"/>
    </row>
    <row r="166" spans="2:8" x14ac:dyDescent="0.25">
      <c r="B166" s="24" t="s">
        <v>21</v>
      </c>
      <c r="C166" s="103"/>
      <c r="D166" s="211"/>
      <c r="E166" s="114"/>
      <c r="F166" s="154"/>
      <c r="G166" s="122"/>
      <c r="H166" s="122"/>
    </row>
    <row r="167" spans="2:8" x14ac:dyDescent="0.25">
      <c r="B167" s="25"/>
      <c r="C167" s="103"/>
      <c r="D167" s="211"/>
      <c r="E167" s="114"/>
      <c r="F167" s="154"/>
      <c r="G167" s="122"/>
      <c r="H167" s="122"/>
    </row>
    <row r="168" spans="2:8" ht="42.75" x14ac:dyDescent="0.25">
      <c r="B168" s="253" t="s">
        <v>22</v>
      </c>
      <c r="C168" s="103"/>
      <c r="D168" s="211"/>
      <c r="E168" s="114"/>
      <c r="F168" s="154"/>
      <c r="G168" s="122"/>
      <c r="H168" s="122"/>
    </row>
    <row r="169" spans="2:8" x14ac:dyDescent="0.25">
      <c r="B169" s="253" t="s">
        <v>18</v>
      </c>
      <c r="C169" s="103"/>
      <c r="D169" s="211"/>
      <c r="E169" s="114"/>
      <c r="F169" s="154"/>
      <c r="G169" s="122"/>
      <c r="H169" s="122"/>
    </row>
    <row r="170" spans="2:8" ht="85.5" x14ac:dyDescent="0.25">
      <c r="B170" s="68" t="s">
        <v>23</v>
      </c>
      <c r="C170" s="103"/>
      <c r="D170" s="211"/>
      <c r="E170" s="114"/>
      <c r="F170" s="154"/>
      <c r="G170" s="122"/>
      <c r="H170" s="122"/>
    </row>
    <row r="171" spans="2:8" x14ac:dyDescent="0.25">
      <c r="B171" s="89"/>
      <c r="C171" s="103"/>
      <c r="D171" s="211"/>
      <c r="E171" s="114"/>
      <c r="F171" s="154"/>
      <c r="G171" s="122"/>
      <c r="H171" s="122"/>
    </row>
    <row r="172" spans="2:8" x14ac:dyDescent="0.25">
      <c r="B172" s="57" t="s">
        <v>24</v>
      </c>
      <c r="C172" s="3"/>
      <c r="D172" s="216"/>
      <c r="E172" s="134"/>
      <c r="F172" s="156"/>
      <c r="G172" s="121"/>
      <c r="H172" s="121"/>
    </row>
    <row r="173" spans="2:8" x14ac:dyDescent="0.25">
      <c r="B173" s="90"/>
      <c r="C173" s="3"/>
      <c r="D173" s="216"/>
      <c r="E173" s="134"/>
      <c r="F173" s="156"/>
      <c r="G173" s="121"/>
      <c r="H173" s="121"/>
    </row>
    <row r="174" spans="2:8" ht="57" x14ac:dyDescent="0.25">
      <c r="B174" s="62" t="s">
        <v>25</v>
      </c>
      <c r="C174" s="3"/>
      <c r="D174" s="216"/>
      <c r="E174" s="134"/>
      <c r="F174" s="156"/>
      <c r="G174" s="121"/>
      <c r="H174" s="121"/>
    </row>
    <row r="175" spans="2:8" x14ac:dyDescent="0.25">
      <c r="B175" s="31" t="s">
        <v>26</v>
      </c>
      <c r="C175" s="3"/>
      <c r="D175" s="216"/>
      <c r="E175" s="134"/>
      <c r="F175" s="156"/>
      <c r="G175" s="121"/>
      <c r="H175" s="121"/>
    </row>
    <row r="176" spans="2:8" ht="29.25" x14ac:dyDescent="0.25">
      <c r="B176" s="31" t="s">
        <v>27</v>
      </c>
      <c r="C176" s="3"/>
      <c r="D176" s="216"/>
      <c r="E176" s="134"/>
      <c r="F176" s="156"/>
      <c r="G176" s="121"/>
      <c r="H176" s="121"/>
    </row>
    <row r="177" spans="2:8" ht="43.5" x14ac:dyDescent="0.25">
      <c r="B177" s="31" t="s">
        <v>28</v>
      </c>
      <c r="C177" s="3"/>
      <c r="D177" s="216"/>
      <c r="E177" s="134"/>
      <c r="F177" s="156"/>
      <c r="G177" s="121"/>
      <c r="H177" s="121"/>
    </row>
    <row r="178" spans="2:8" ht="29.25" x14ac:dyDescent="0.25">
      <c r="B178" s="31" t="s">
        <v>29</v>
      </c>
      <c r="C178" s="3"/>
      <c r="D178" s="216"/>
      <c r="E178" s="134"/>
      <c r="F178" s="156"/>
      <c r="G178" s="121"/>
      <c r="H178" s="121"/>
    </row>
    <row r="180" spans="2:8" x14ac:dyDescent="0.25">
      <c r="B180" s="5" t="s">
        <v>224</v>
      </c>
    </row>
    <row r="182" spans="2:8" x14ac:dyDescent="0.25">
      <c r="B182" s="7" t="s">
        <v>30</v>
      </c>
    </row>
    <row r="184" spans="2:8" ht="28.5" x14ac:dyDescent="0.25">
      <c r="B184" s="7" t="s">
        <v>31</v>
      </c>
    </row>
    <row r="186" spans="2:8" ht="85.5" x14ac:dyDescent="0.25">
      <c r="B186" s="7" t="s">
        <v>32</v>
      </c>
    </row>
    <row r="188" spans="2:8" ht="71.25" x14ac:dyDescent="0.25">
      <c r="B188" s="23" t="s">
        <v>107</v>
      </c>
    </row>
    <row r="189" spans="2:8" x14ac:dyDescent="0.25">
      <c r="B189" s="21"/>
    </row>
    <row r="190" spans="2:8" ht="75" x14ac:dyDescent="0.25">
      <c r="B190" s="15" t="s">
        <v>108</v>
      </c>
    </row>
    <row r="191" spans="2:8" x14ac:dyDescent="0.25">
      <c r="B191" s="32"/>
    </row>
    <row r="192" spans="2:8" ht="45" x14ac:dyDescent="0.25">
      <c r="B192" s="15" t="s">
        <v>33</v>
      </c>
    </row>
    <row r="193" spans="2:9" x14ac:dyDescent="0.25">
      <c r="B193" s="30"/>
    </row>
    <row r="194" spans="2:9" ht="28.5" x14ac:dyDescent="0.25">
      <c r="B194" s="7" t="s">
        <v>34</v>
      </c>
    </row>
    <row r="196" spans="2:9" x14ac:dyDescent="0.25">
      <c r="B196" s="7" t="s">
        <v>35</v>
      </c>
    </row>
    <row r="197" spans="2:9" x14ac:dyDescent="0.25">
      <c r="B197" s="21"/>
    </row>
    <row r="198" spans="2:9" x14ac:dyDescent="0.25">
      <c r="B198" s="213"/>
      <c r="I198" s="180"/>
    </row>
    <row r="199" spans="2:9" ht="17.25" x14ac:dyDescent="0.25">
      <c r="B199" s="8" t="s">
        <v>12</v>
      </c>
      <c r="D199" s="215">
        <v>993.14</v>
      </c>
      <c r="F199" s="187"/>
      <c r="G199" s="131"/>
      <c r="H199" s="120">
        <f>D199*F199</f>
        <v>0</v>
      </c>
    </row>
    <row r="201" spans="2:9" x14ac:dyDescent="0.25">
      <c r="B201" s="5" t="s">
        <v>225</v>
      </c>
    </row>
    <row r="203" spans="2:9" ht="42.75" x14ac:dyDescent="0.25">
      <c r="B203" s="7" t="s">
        <v>36</v>
      </c>
    </row>
    <row r="205" spans="2:9" ht="28.5" x14ac:dyDescent="0.25">
      <c r="B205" s="7" t="s">
        <v>37</v>
      </c>
    </row>
    <row r="207" spans="2:9" x14ac:dyDescent="0.25">
      <c r="B207" s="7" t="s">
        <v>35</v>
      </c>
    </row>
    <row r="209" spans="2:8" x14ac:dyDescent="0.25">
      <c r="B209" s="21"/>
      <c r="C209" s="109"/>
      <c r="D209" s="218"/>
      <c r="E209" s="130"/>
      <c r="F209" s="194"/>
      <c r="G209" s="131"/>
      <c r="H209" s="132"/>
    </row>
    <row r="210" spans="2:8" ht="17.25" x14ac:dyDescent="0.25">
      <c r="B210" s="8" t="s">
        <v>12</v>
      </c>
      <c r="C210" s="109"/>
      <c r="D210" s="222">
        <v>10</v>
      </c>
      <c r="E210" s="130"/>
      <c r="F210" s="187"/>
      <c r="G210" s="131"/>
      <c r="H210" s="120">
        <f>D210*F210</f>
        <v>0</v>
      </c>
    </row>
    <row r="211" spans="2:8" x14ac:dyDescent="0.25">
      <c r="B211" s="21"/>
      <c r="C211" s="109"/>
      <c r="D211" s="218"/>
      <c r="E211" s="130"/>
      <c r="F211" s="194"/>
      <c r="G211" s="131"/>
      <c r="H211" s="132"/>
    </row>
    <row r="212" spans="2:8" x14ac:dyDescent="0.25">
      <c r="B212" s="5" t="s">
        <v>236</v>
      </c>
      <c r="F212" s="154"/>
      <c r="H212" s="121"/>
    </row>
    <row r="213" spans="2:8" x14ac:dyDescent="0.25">
      <c r="B213" s="9"/>
      <c r="F213" s="154"/>
      <c r="H213" s="121"/>
    </row>
    <row r="214" spans="2:8" ht="57" x14ac:dyDescent="0.25">
      <c r="B214" s="7" t="s">
        <v>38</v>
      </c>
      <c r="F214" s="154"/>
      <c r="H214" s="121"/>
    </row>
    <row r="215" spans="2:8" x14ac:dyDescent="0.25">
      <c r="F215" s="154"/>
      <c r="H215" s="121"/>
    </row>
    <row r="216" spans="2:8" x14ac:dyDescent="0.25">
      <c r="B216" s="7" t="s">
        <v>35</v>
      </c>
    </row>
    <row r="217" spans="2:8" x14ac:dyDescent="0.25">
      <c r="B217" s="7" t="s">
        <v>307</v>
      </c>
      <c r="F217" s="154"/>
      <c r="H217" s="121"/>
    </row>
    <row r="218" spans="2:8" x14ac:dyDescent="0.25">
      <c r="B218" s="7" t="s">
        <v>253</v>
      </c>
      <c r="F218" s="154"/>
      <c r="H218" s="121"/>
    </row>
    <row r="219" spans="2:8" ht="16.5" x14ac:dyDescent="0.25">
      <c r="B219" s="9" t="s">
        <v>12</v>
      </c>
      <c r="D219" s="222">
        <v>38</v>
      </c>
      <c r="E219" s="130"/>
      <c r="F219" s="187"/>
      <c r="G219" s="131"/>
      <c r="H219" s="120">
        <f>D219*F219</f>
        <v>0</v>
      </c>
    </row>
    <row r="220" spans="2:8" x14ac:dyDescent="0.25">
      <c r="B220" s="9"/>
      <c r="D220" s="222"/>
      <c r="E220" s="130"/>
      <c r="F220" s="195"/>
      <c r="G220" s="131"/>
      <c r="H220" s="133"/>
    </row>
    <row r="221" spans="2:8" x14ac:dyDescent="0.25">
      <c r="B221" s="5" t="s">
        <v>226</v>
      </c>
    </row>
    <row r="222" spans="2:8" x14ac:dyDescent="0.25">
      <c r="B222" s="5"/>
    </row>
    <row r="223" spans="2:8" ht="28.5" x14ac:dyDescent="0.25">
      <c r="B223" s="7" t="s">
        <v>109</v>
      </c>
    </row>
    <row r="225" spans="2:8" ht="57" x14ac:dyDescent="0.25">
      <c r="B225" s="7" t="s">
        <v>139</v>
      </c>
    </row>
    <row r="227" spans="2:8" ht="28.5" x14ac:dyDescent="0.25">
      <c r="B227" s="7" t="s">
        <v>124</v>
      </c>
    </row>
    <row r="228" spans="2:8" x14ac:dyDescent="0.25">
      <c r="B228" s="213"/>
    </row>
    <row r="229" spans="2:8" ht="16.5" x14ac:dyDescent="0.25">
      <c r="B229" s="33" t="s">
        <v>39</v>
      </c>
      <c r="D229" s="215">
        <v>552</v>
      </c>
      <c r="F229" s="186"/>
      <c r="H229" s="120">
        <f>D229*F229</f>
        <v>0</v>
      </c>
    </row>
    <row r="231" spans="2:8" x14ac:dyDescent="0.25">
      <c r="B231" s="5" t="s">
        <v>227</v>
      </c>
    </row>
    <row r="233" spans="2:8" ht="57" x14ac:dyDescent="0.25">
      <c r="B233" s="23" t="s">
        <v>212</v>
      </c>
    </row>
    <row r="235" spans="2:8" x14ac:dyDescent="0.25">
      <c r="B235" s="7" t="s">
        <v>41</v>
      </c>
    </row>
    <row r="237" spans="2:8" x14ac:dyDescent="0.25">
      <c r="B237" s="7" t="s">
        <v>42</v>
      </c>
    </row>
    <row r="239" spans="2:8" x14ac:dyDescent="0.25">
      <c r="B239" s="7" t="s">
        <v>228</v>
      </c>
    </row>
    <row r="240" spans="2:8" ht="17.25" x14ac:dyDescent="0.25">
      <c r="B240" s="8" t="s">
        <v>12</v>
      </c>
      <c r="D240" s="215">
        <v>346</v>
      </c>
      <c r="F240" s="186"/>
      <c r="G240" s="135"/>
      <c r="H240" s="120">
        <f>D240*F240</f>
        <v>0</v>
      </c>
    </row>
    <row r="243" spans="1:8" x14ac:dyDescent="0.25">
      <c r="A243" s="13"/>
      <c r="B243" s="14"/>
      <c r="C243" s="107"/>
      <c r="D243" s="220"/>
      <c r="E243" s="126"/>
      <c r="F243" s="193"/>
      <c r="G243" s="127"/>
      <c r="H243" s="128"/>
    </row>
    <row r="244" spans="1:8" x14ac:dyDescent="0.25">
      <c r="A244" s="2" t="s">
        <v>189</v>
      </c>
      <c r="B244" s="37" t="s">
        <v>184</v>
      </c>
      <c r="C244" s="103"/>
      <c r="D244" s="211"/>
      <c r="E244" s="114"/>
      <c r="F244" s="154"/>
      <c r="G244" s="125"/>
      <c r="H244" s="120">
        <f>SUM(H194:H242)</f>
        <v>0</v>
      </c>
    </row>
    <row r="245" spans="1:8" x14ac:dyDescent="0.25">
      <c r="A245" s="16"/>
      <c r="B245" s="17"/>
      <c r="C245" s="108"/>
      <c r="D245" s="221"/>
      <c r="E245" s="129"/>
      <c r="F245" s="186"/>
      <c r="G245" s="124"/>
      <c r="H245" s="120"/>
    </row>
    <row r="246" spans="1:8" x14ac:dyDescent="0.25">
      <c r="B246" s="23"/>
      <c r="C246" s="103"/>
      <c r="D246" s="211"/>
      <c r="E246" s="114"/>
      <c r="F246" s="154"/>
      <c r="G246" s="125"/>
      <c r="H246" s="121"/>
    </row>
    <row r="247" spans="1:8" x14ac:dyDescent="0.25">
      <c r="A247" s="2" t="s">
        <v>196</v>
      </c>
      <c r="B247" s="5" t="s">
        <v>134</v>
      </c>
    </row>
    <row r="249" spans="1:8" x14ac:dyDescent="0.25">
      <c r="B249" s="5" t="s">
        <v>110</v>
      </c>
    </row>
    <row r="251" spans="1:8" ht="28.5" x14ac:dyDescent="0.25">
      <c r="B251" s="7" t="s">
        <v>43</v>
      </c>
    </row>
    <row r="252" spans="1:8" ht="28.5" x14ac:dyDescent="0.25">
      <c r="B252" s="7" t="s">
        <v>44</v>
      </c>
    </row>
    <row r="254" spans="1:8" x14ac:dyDescent="0.25">
      <c r="B254" s="7" t="s">
        <v>45</v>
      </c>
    </row>
    <row r="255" spans="1:8" x14ac:dyDescent="0.25">
      <c r="B255" s="9" t="s">
        <v>46</v>
      </c>
      <c r="D255" s="214">
        <v>30</v>
      </c>
      <c r="F255" s="186"/>
      <c r="H255" s="120">
        <f>D255*F255</f>
        <v>0</v>
      </c>
    </row>
    <row r="257" spans="1:8" x14ac:dyDescent="0.25">
      <c r="A257" s="13"/>
      <c r="B257" s="14"/>
      <c r="C257" s="107"/>
      <c r="D257" s="220"/>
      <c r="E257" s="126"/>
      <c r="F257" s="193"/>
      <c r="G257" s="127"/>
      <c r="H257" s="128"/>
    </row>
    <row r="258" spans="1:8" x14ac:dyDescent="0.25">
      <c r="A258" s="2" t="s">
        <v>190</v>
      </c>
      <c r="B258" s="37" t="s">
        <v>183</v>
      </c>
      <c r="C258" s="103"/>
      <c r="D258" s="211"/>
      <c r="E258" s="114"/>
      <c r="F258" s="154"/>
      <c r="G258" s="125"/>
      <c r="H258" s="120">
        <f>SUM(H253:H256)</f>
        <v>0</v>
      </c>
    </row>
    <row r="259" spans="1:8" x14ac:dyDescent="0.25">
      <c r="A259" s="16"/>
      <c r="B259" s="17"/>
      <c r="C259" s="108"/>
      <c r="D259" s="221"/>
      <c r="E259" s="129"/>
      <c r="F259" s="186"/>
      <c r="G259" s="124"/>
      <c r="H259" s="120"/>
    </row>
    <row r="260" spans="1:8" x14ac:dyDescent="0.25">
      <c r="B260" s="23"/>
      <c r="C260" s="103"/>
      <c r="D260" s="211"/>
      <c r="E260" s="114"/>
      <c r="F260" s="154"/>
      <c r="G260" s="125"/>
      <c r="H260" s="121"/>
    </row>
    <row r="261" spans="1:8" x14ac:dyDescent="0.25">
      <c r="A261" s="2" t="s">
        <v>191</v>
      </c>
      <c r="B261" s="40" t="s">
        <v>125</v>
      </c>
      <c r="C261" s="34"/>
      <c r="D261" s="217"/>
      <c r="E261" s="11"/>
      <c r="F261" s="192"/>
      <c r="G261" s="12"/>
      <c r="H261" s="123"/>
    </row>
    <row r="262" spans="1:8" x14ac:dyDescent="0.25">
      <c r="B262" s="23"/>
      <c r="C262" s="103"/>
      <c r="D262" s="211"/>
      <c r="E262" s="114"/>
      <c r="F262" s="154"/>
      <c r="G262" s="125"/>
      <c r="H262" s="121"/>
    </row>
    <row r="263" spans="1:8" ht="30" x14ac:dyDescent="0.25">
      <c r="B263" s="30" t="s">
        <v>126</v>
      </c>
      <c r="C263" s="6"/>
      <c r="D263" s="214"/>
      <c r="E263" s="92"/>
      <c r="F263" s="156"/>
      <c r="G263" s="119"/>
      <c r="H263" s="121"/>
    </row>
    <row r="264" spans="1:8" x14ac:dyDescent="0.25">
      <c r="B264" s="31"/>
      <c r="C264" s="6"/>
      <c r="D264" s="214"/>
      <c r="E264" s="92"/>
      <c r="F264" s="156"/>
      <c r="G264" s="119"/>
      <c r="H264" s="121"/>
    </row>
    <row r="265" spans="1:8" ht="29.25" x14ac:dyDescent="0.25">
      <c r="B265" s="31" t="s">
        <v>127</v>
      </c>
      <c r="C265" s="6"/>
      <c r="D265" s="214"/>
      <c r="E265" s="92"/>
      <c r="F265" s="156"/>
      <c r="G265" s="119"/>
      <c r="H265" s="121"/>
    </row>
    <row r="266" spans="1:8" x14ac:dyDescent="0.25">
      <c r="B266" s="31"/>
      <c r="C266" s="6"/>
      <c r="D266" s="214"/>
      <c r="E266" s="92"/>
      <c r="F266" s="156"/>
      <c r="G266" s="119"/>
      <c r="H266" s="121"/>
    </row>
    <row r="267" spans="1:8" ht="57.75" x14ac:dyDescent="0.25">
      <c r="B267" s="31" t="s">
        <v>140</v>
      </c>
      <c r="C267" s="6"/>
      <c r="D267" s="214"/>
      <c r="E267" s="92"/>
      <c r="F267" s="156"/>
      <c r="G267" s="119"/>
      <c r="H267" s="121"/>
    </row>
    <row r="268" spans="1:8" x14ac:dyDescent="0.25">
      <c r="A268" s="35"/>
      <c r="B268" s="31"/>
      <c r="C268" s="6"/>
      <c r="D268" s="214"/>
      <c r="E268" s="92"/>
      <c r="F268" s="156"/>
      <c r="G268" s="119"/>
      <c r="H268" s="121"/>
    </row>
    <row r="269" spans="1:8" ht="29.25" x14ac:dyDescent="0.25">
      <c r="A269" s="35"/>
      <c r="B269" s="31" t="s">
        <v>218</v>
      </c>
      <c r="C269" s="6"/>
      <c r="D269" s="214"/>
      <c r="E269" s="92"/>
      <c r="F269" s="156"/>
      <c r="G269" s="119"/>
      <c r="H269" s="121"/>
    </row>
    <row r="270" spans="1:8" x14ac:dyDescent="0.25">
      <c r="B270" s="31"/>
      <c r="C270" s="6"/>
      <c r="D270" s="214"/>
      <c r="E270" s="92"/>
      <c r="F270" s="156"/>
      <c r="G270" s="119"/>
      <c r="H270" s="121"/>
    </row>
    <row r="271" spans="1:8" ht="43.5" x14ac:dyDescent="0.25">
      <c r="A271" s="35"/>
      <c r="B271" s="31" t="s">
        <v>128</v>
      </c>
      <c r="C271" s="6"/>
      <c r="D271" s="214"/>
      <c r="E271" s="92"/>
      <c r="F271" s="156"/>
      <c r="G271" s="119"/>
      <c r="H271" s="121"/>
    </row>
    <row r="272" spans="1:8" x14ac:dyDescent="0.25">
      <c r="A272" s="35"/>
      <c r="B272" s="31"/>
      <c r="C272" s="6"/>
      <c r="D272" s="214"/>
      <c r="E272" s="92"/>
      <c r="F272" s="156"/>
      <c r="G272" s="119"/>
      <c r="H272" s="121"/>
    </row>
    <row r="273" spans="1:8" ht="17.25" x14ac:dyDescent="0.25">
      <c r="A273" s="35"/>
      <c r="B273" s="31" t="s">
        <v>40</v>
      </c>
      <c r="C273" s="6"/>
      <c r="D273" s="214"/>
      <c r="E273" s="92"/>
      <c r="F273" s="156"/>
      <c r="G273" s="119"/>
      <c r="H273" s="121"/>
    </row>
    <row r="274" spans="1:8" ht="16.5" x14ac:dyDescent="0.25">
      <c r="B274" s="9" t="s">
        <v>12</v>
      </c>
      <c r="D274" s="215">
        <v>55.17</v>
      </c>
      <c r="F274" s="186"/>
      <c r="H274" s="120">
        <f>D274*F274</f>
        <v>0</v>
      </c>
    </row>
    <row r="275" spans="1:8" x14ac:dyDescent="0.25">
      <c r="B275" s="23"/>
      <c r="C275" s="103"/>
      <c r="D275" s="211"/>
      <c r="E275" s="114"/>
      <c r="F275" s="154"/>
      <c r="G275" s="125"/>
      <c r="H275" s="121"/>
    </row>
    <row r="276" spans="1:8" ht="45" x14ac:dyDescent="0.25">
      <c r="B276" s="28" t="s">
        <v>129</v>
      </c>
      <c r="F276" s="154"/>
      <c r="H276" s="121"/>
    </row>
    <row r="277" spans="1:8" x14ac:dyDescent="0.25">
      <c r="A277" s="35"/>
      <c r="B277" s="9"/>
      <c r="F277" s="154"/>
      <c r="H277" s="121"/>
    </row>
    <row r="278" spans="1:8" ht="72" x14ac:dyDescent="0.25">
      <c r="B278" s="36" t="s">
        <v>130</v>
      </c>
      <c r="C278" s="6"/>
      <c r="D278" s="214"/>
      <c r="E278" s="92"/>
      <c r="F278" s="156"/>
      <c r="G278" s="119"/>
      <c r="H278" s="121"/>
    </row>
    <row r="279" spans="1:8" x14ac:dyDescent="0.25">
      <c r="B279" s="36"/>
      <c r="C279" s="6"/>
      <c r="D279" s="214"/>
      <c r="E279" s="92"/>
      <c r="F279" s="156"/>
      <c r="G279" s="119"/>
      <c r="H279" s="121"/>
    </row>
    <row r="280" spans="1:8" ht="29.25" x14ac:dyDescent="0.25">
      <c r="B280" s="36" t="s">
        <v>131</v>
      </c>
      <c r="C280" s="6"/>
      <c r="D280" s="214"/>
      <c r="E280" s="92"/>
      <c r="F280" s="156"/>
      <c r="G280" s="119"/>
      <c r="H280" s="121"/>
    </row>
    <row r="281" spans="1:8" x14ac:dyDescent="0.25">
      <c r="B281" s="36"/>
      <c r="C281" s="6"/>
      <c r="D281" s="214"/>
      <c r="E281" s="92"/>
      <c r="F281" s="156"/>
      <c r="G281" s="119"/>
      <c r="H281" s="121"/>
    </row>
    <row r="282" spans="1:8" ht="17.25" x14ac:dyDescent="0.25">
      <c r="A282" s="35"/>
      <c r="B282" s="31" t="s">
        <v>132</v>
      </c>
      <c r="C282" s="6"/>
      <c r="D282" s="214"/>
      <c r="E282" s="92"/>
      <c r="F282" s="156"/>
      <c r="G282" s="119"/>
      <c r="H282" s="121"/>
    </row>
    <row r="283" spans="1:8" ht="16.5" x14ac:dyDescent="0.25">
      <c r="B283" s="9" t="s">
        <v>12</v>
      </c>
      <c r="D283" s="215">
        <v>220.7</v>
      </c>
      <c r="F283" s="186"/>
      <c r="H283" s="120">
        <f>D283*F283</f>
        <v>0</v>
      </c>
    </row>
    <row r="284" spans="1:8" x14ac:dyDescent="0.25">
      <c r="B284" s="31"/>
      <c r="C284" s="6"/>
      <c r="D284" s="214"/>
      <c r="E284" s="92"/>
      <c r="F284" s="156"/>
      <c r="G284" s="119"/>
      <c r="H284" s="121"/>
    </row>
    <row r="285" spans="1:8" ht="45" x14ac:dyDescent="0.25">
      <c r="B285" s="160" t="s">
        <v>135</v>
      </c>
      <c r="C285" s="100"/>
      <c r="D285" s="222"/>
      <c r="E285" s="92"/>
      <c r="F285" s="156"/>
      <c r="G285" s="119"/>
      <c r="H285" s="121"/>
    </row>
    <row r="286" spans="1:8" x14ac:dyDescent="0.25">
      <c r="B286" s="160"/>
      <c r="C286" s="100"/>
      <c r="D286" s="222"/>
      <c r="E286" s="92"/>
      <c r="F286" s="156"/>
      <c r="G286" s="119"/>
      <c r="H286" s="121"/>
    </row>
    <row r="287" spans="1:8" ht="128.25" x14ac:dyDescent="0.25">
      <c r="B287" s="7" t="s">
        <v>403</v>
      </c>
      <c r="C287" s="100"/>
      <c r="D287" s="222"/>
      <c r="E287" s="92"/>
      <c r="F287" s="156"/>
      <c r="G287" s="119"/>
      <c r="H287" s="121"/>
    </row>
    <row r="288" spans="1:8" x14ac:dyDescent="0.25">
      <c r="B288" s="36"/>
      <c r="C288" s="100"/>
      <c r="D288" s="222"/>
      <c r="E288" s="92"/>
      <c r="F288" s="156"/>
      <c r="G288" s="119"/>
      <c r="H288" s="121"/>
    </row>
    <row r="289" spans="1:8" ht="29.25" x14ac:dyDescent="0.25">
      <c r="B289" s="36" t="s">
        <v>131</v>
      </c>
      <c r="C289" s="100"/>
      <c r="D289" s="222"/>
      <c r="E289" s="92"/>
      <c r="F289" s="156"/>
      <c r="G289" s="119"/>
      <c r="H289" s="121"/>
    </row>
    <row r="290" spans="1:8" x14ac:dyDescent="0.25">
      <c r="B290" s="36"/>
      <c r="C290" s="109"/>
      <c r="D290" s="218"/>
      <c r="F290" s="154"/>
      <c r="H290" s="121"/>
    </row>
    <row r="291" spans="1:8" x14ac:dyDescent="0.25">
      <c r="A291" s="35"/>
      <c r="B291" s="7" t="s">
        <v>118</v>
      </c>
      <c r="C291" s="100"/>
      <c r="D291" s="222"/>
      <c r="E291" s="92"/>
      <c r="F291" s="156"/>
      <c r="G291" s="119"/>
      <c r="H291" s="121"/>
    </row>
    <row r="292" spans="1:8" ht="16.5" x14ac:dyDescent="0.25">
      <c r="B292" s="22" t="s">
        <v>12</v>
      </c>
      <c r="C292" s="109"/>
      <c r="D292" s="218">
        <v>70</v>
      </c>
      <c r="F292" s="187"/>
      <c r="H292" s="120">
        <f>D292*F292</f>
        <v>0</v>
      </c>
    </row>
    <row r="293" spans="1:8" x14ac:dyDescent="0.25">
      <c r="B293" s="22"/>
      <c r="C293" s="109"/>
      <c r="D293" s="218"/>
      <c r="F293" s="195"/>
      <c r="H293" s="121"/>
    </row>
    <row r="294" spans="1:8" ht="30" x14ac:dyDescent="0.25">
      <c r="B294" s="160" t="s">
        <v>213</v>
      </c>
      <c r="C294" s="100"/>
      <c r="D294" s="222"/>
      <c r="E294" s="92"/>
      <c r="F294" s="156"/>
      <c r="G294" s="119"/>
      <c r="H294" s="121"/>
    </row>
    <row r="295" spans="1:8" x14ac:dyDescent="0.25">
      <c r="B295" s="160"/>
      <c r="C295" s="100"/>
      <c r="D295" s="222"/>
      <c r="E295" s="92"/>
      <c r="F295" s="156"/>
      <c r="G295" s="119"/>
      <c r="H295" s="121"/>
    </row>
    <row r="296" spans="1:8" ht="28.5" x14ac:dyDescent="0.25">
      <c r="B296" s="235" t="s">
        <v>404</v>
      </c>
      <c r="C296" s="100"/>
      <c r="D296" s="222"/>
      <c r="E296" s="92"/>
      <c r="F296" s="156"/>
      <c r="G296" s="119"/>
      <c r="H296" s="121"/>
    </row>
    <row r="297" spans="1:8" ht="29.25" x14ac:dyDescent="0.25">
      <c r="B297" s="36" t="s">
        <v>131</v>
      </c>
      <c r="C297" s="100"/>
      <c r="D297" s="222"/>
      <c r="E297" s="92"/>
      <c r="F297" s="156"/>
      <c r="G297" s="119"/>
      <c r="H297" s="121"/>
    </row>
    <row r="298" spans="1:8" x14ac:dyDescent="0.25">
      <c r="B298" s="36"/>
      <c r="C298" s="109"/>
      <c r="D298" s="218"/>
      <c r="F298" s="154"/>
      <c r="H298" s="121"/>
    </row>
    <row r="299" spans="1:8" x14ac:dyDescent="0.25">
      <c r="A299" s="35"/>
      <c r="B299" s="7" t="s">
        <v>118</v>
      </c>
      <c r="C299" s="100"/>
      <c r="D299" s="222"/>
      <c r="E299" s="92"/>
      <c r="F299" s="156"/>
      <c r="G299" s="119"/>
      <c r="H299" s="121"/>
    </row>
    <row r="300" spans="1:8" ht="16.5" x14ac:dyDescent="0.25">
      <c r="B300" s="22" t="s">
        <v>12</v>
      </c>
      <c r="C300" s="109"/>
      <c r="D300" s="218">
        <v>647.27</v>
      </c>
      <c r="F300" s="187"/>
      <c r="H300" s="120">
        <f>D300*F300</f>
        <v>0</v>
      </c>
    </row>
    <row r="301" spans="1:8" x14ac:dyDescent="0.25">
      <c r="B301" s="22"/>
      <c r="C301" s="109"/>
      <c r="D301" s="218"/>
      <c r="F301" s="195"/>
      <c r="H301" s="121"/>
    </row>
    <row r="302" spans="1:8" x14ac:dyDescent="0.25">
      <c r="A302" s="35"/>
      <c r="B302" s="9"/>
      <c r="F302" s="154"/>
      <c r="H302" s="121"/>
    </row>
    <row r="303" spans="1:8" x14ac:dyDescent="0.25">
      <c r="A303" s="13"/>
      <c r="B303" s="14"/>
      <c r="C303" s="107"/>
      <c r="D303" s="220"/>
      <c r="E303" s="126"/>
      <c r="F303" s="193"/>
      <c r="G303" s="127"/>
      <c r="H303" s="128"/>
    </row>
    <row r="304" spans="1:8" x14ac:dyDescent="0.25">
      <c r="A304" s="2" t="s">
        <v>191</v>
      </c>
      <c r="B304" s="37" t="s">
        <v>182</v>
      </c>
      <c r="C304" s="103"/>
      <c r="D304" s="211"/>
      <c r="E304" s="114"/>
      <c r="F304" s="154"/>
      <c r="G304" s="125"/>
      <c r="H304" s="120">
        <f>SUM(H264:H302)</f>
        <v>0</v>
      </c>
    </row>
    <row r="305" spans="1:8" x14ac:dyDescent="0.25">
      <c r="A305" s="16"/>
      <c r="B305" s="17"/>
      <c r="C305" s="108"/>
      <c r="D305" s="221"/>
      <c r="E305" s="129"/>
      <c r="F305" s="186"/>
      <c r="G305" s="124"/>
      <c r="H305" s="120"/>
    </row>
    <row r="306" spans="1:8" x14ac:dyDescent="0.25">
      <c r="B306" s="23"/>
      <c r="C306" s="103"/>
      <c r="D306" s="211"/>
      <c r="E306" s="114"/>
      <c r="F306" s="154"/>
      <c r="G306" s="125"/>
      <c r="H306" s="121"/>
    </row>
    <row r="307" spans="1:8" x14ac:dyDescent="0.25">
      <c r="A307" s="2" t="s">
        <v>192</v>
      </c>
      <c r="B307" s="40" t="s">
        <v>133</v>
      </c>
      <c r="C307" s="34"/>
      <c r="D307" s="217"/>
      <c r="E307" s="11"/>
      <c r="F307" s="192"/>
      <c r="G307" s="12"/>
      <c r="H307" s="123"/>
    </row>
    <row r="308" spans="1:8" x14ac:dyDescent="0.25">
      <c r="B308" s="40"/>
      <c r="C308" s="34"/>
      <c r="D308" s="217"/>
      <c r="E308" s="11"/>
      <c r="F308" s="192"/>
      <c r="G308" s="12"/>
      <c r="H308" s="123"/>
    </row>
    <row r="309" spans="1:8" ht="30" x14ac:dyDescent="0.25">
      <c r="B309" s="40" t="s">
        <v>283</v>
      </c>
      <c r="C309" s="34"/>
      <c r="D309" s="263"/>
      <c r="E309" s="11"/>
      <c r="F309" s="123"/>
      <c r="G309" s="12"/>
      <c r="H309" s="123"/>
    </row>
    <row r="310" spans="1:8" x14ac:dyDescent="0.25">
      <c r="B310" s="40"/>
      <c r="C310" s="34"/>
      <c r="D310" s="263"/>
      <c r="E310" s="11"/>
      <c r="F310" s="123"/>
      <c r="G310" s="12"/>
      <c r="H310" s="123"/>
    </row>
    <row r="311" spans="1:8" x14ac:dyDescent="0.25">
      <c r="B311" s="41" t="s">
        <v>254</v>
      </c>
      <c r="C311" s="6"/>
      <c r="D311" s="264"/>
      <c r="E311" s="92"/>
      <c r="F311" s="118"/>
      <c r="G311" s="119"/>
    </row>
    <row r="312" spans="1:8" x14ac:dyDescent="0.25">
      <c r="B312" s="9" t="s">
        <v>1</v>
      </c>
      <c r="C312" s="6"/>
      <c r="D312" s="264">
        <v>2</v>
      </c>
      <c r="E312" s="92"/>
      <c r="F312" s="123"/>
      <c r="G312" s="12"/>
      <c r="H312" s="123"/>
    </row>
    <row r="313" spans="1:8" x14ac:dyDescent="0.25">
      <c r="B313" s="41"/>
      <c r="C313" s="6"/>
      <c r="D313" s="264"/>
      <c r="E313" s="92"/>
      <c r="F313" s="118"/>
      <c r="G313" s="119"/>
    </row>
    <row r="314" spans="1:8" ht="71.25" x14ac:dyDescent="0.25">
      <c r="A314" s="42"/>
      <c r="B314" s="39" t="s">
        <v>47</v>
      </c>
      <c r="C314" s="19"/>
      <c r="D314" s="265"/>
      <c r="E314" s="136"/>
      <c r="F314" s="137"/>
      <c r="G314" s="137"/>
      <c r="H314" s="137"/>
    </row>
    <row r="315" spans="1:8" x14ac:dyDescent="0.25">
      <c r="B315" s="9"/>
      <c r="C315" s="6"/>
      <c r="D315" s="264"/>
      <c r="E315" s="92"/>
      <c r="F315" s="121"/>
      <c r="G315" s="138"/>
      <c r="H315" s="121"/>
    </row>
    <row r="316" spans="1:8" ht="71.25" x14ac:dyDescent="0.25">
      <c r="B316" s="18" t="s">
        <v>255</v>
      </c>
      <c r="C316" s="6"/>
      <c r="D316" s="264"/>
      <c r="E316" s="92"/>
      <c r="F316" s="121"/>
      <c r="G316" s="138"/>
      <c r="H316" s="121"/>
    </row>
    <row r="317" spans="1:8" x14ac:dyDescent="0.25">
      <c r="B317" s="9"/>
      <c r="C317" s="6"/>
      <c r="D317" s="264"/>
      <c r="E317" s="92"/>
      <c r="F317" s="121"/>
      <c r="G317" s="138"/>
      <c r="H317" s="121"/>
    </row>
    <row r="318" spans="1:8" ht="42.75" x14ac:dyDescent="0.25">
      <c r="B318" s="39" t="s">
        <v>256</v>
      </c>
      <c r="C318" s="6"/>
      <c r="D318" s="264"/>
      <c r="E318" s="92"/>
      <c r="F318" s="121"/>
      <c r="G318" s="138"/>
      <c r="H318" s="121"/>
    </row>
    <row r="319" spans="1:8" x14ac:dyDescent="0.25">
      <c r="B319" s="9"/>
      <c r="C319" s="6"/>
      <c r="D319" s="264"/>
      <c r="E319" s="92"/>
      <c r="F319" s="121"/>
      <c r="G319" s="138"/>
      <c r="H319" s="121"/>
    </row>
    <row r="320" spans="1:8" ht="42.75" x14ac:dyDescent="0.25">
      <c r="B320" s="39" t="s">
        <v>48</v>
      </c>
      <c r="C320" s="6"/>
      <c r="D320" s="264"/>
      <c r="E320" s="92"/>
      <c r="F320" s="121"/>
      <c r="G320" s="138"/>
      <c r="H320" s="121"/>
    </row>
    <row r="321" spans="2:8" x14ac:dyDescent="0.25">
      <c r="B321" s="9"/>
      <c r="C321" s="6"/>
      <c r="D321" s="264"/>
      <c r="E321" s="92"/>
      <c r="F321" s="121"/>
      <c r="G321" s="138"/>
      <c r="H321" s="121"/>
    </row>
    <row r="322" spans="2:8" ht="28.5" x14ac:dyDescent="0.25">
      <c r="B322" s="39" t="s">
        <v>49</v>
      </c>
      <c r="C322" s="6"/>
      <c r="D322" s="264"/>
      <c r="E322" s="92"/>
      <c r="F322" s="121"/>
      <c r="G322" s="138"/>
      <c r="H322" s="121"/>
    </row>
    <row r="323" spans="2:8" x14ac:dyDescent="0.25">
      <c r="B323" s="9"/>
      <c r="C323" s="6"/>
      <c r="D323" s="264"/>
      <c r="E323" s="92"/>
      <c r="F323" s="121"/>
      <c r="G323" s="138"/>
      <c r="H323" s="121"/>
    </row>
    <row r="324" spans="2:8" ht="57" x14ac:dyDescent="0.25">
      <c r="B324" s="18" t="s">
        <v>257</v>
      </c>
      <c r="C324" s="6"/>
      <c r="D324" s="264"/>
      <c r="E324" s="92"/>
      <c r="F324" s="121"/>
      <c r="G324" s="138"/>
      <c r="H324" s="121"/>
    </row>
    <row r="325" spans="2:8" x14ac:dyDescent="0.25">
      <c r="B325" s="9"/>
      <c r="C325" s="6"/>
      <c r="D325" s="264"/>
      <c r="E325" s="92"/>
      <c r="F325" s="121"/>
      <c r="G325" s="138"/>
      <c r="H325" s="121"/>
    </row>
    <row r="326" spans="2:8" ht="114" x14ac:dyDescent="0.25">
      <c r="B326" s="38" t="s">
        <v>50</v>
      </c>
      <c r="C326" s="6"/>
      <c r="D326" s="264"/>
      <c r="E326" s="92"/>
      <c r="F326" s="121"/>
      <c r="G326" s="138"/>
      <c r="H326" s="121"/>
    </row>
    <row r="327" spans="2:8" x14ac:dyDescent="0.25">
      <c r="B327" s="9"/>
      <c r="C327" s="6"/>
      <c r="D327" s="264"/>
      <c r="E327" s="92"/>
      <c r="F327" s="121"/>
      <c r="G327" s="138"/>
      <c r="H327" s="121"/>
    </row>
    <row r="328" spans="2:8" ht="28.5" x14ac:dyDescent="0.25">
      <c r="B328" s="39" t="s">
        <v>51</v>
      </c>
      <c r="C328" s="6"/>
      <c r="D328" s="264"/>
      <c r="E328" s="92"/>
      <c r="F328" s="121"/>
      <c r="G328" s="138"/>
      <c r="H328" s="121"/>
    </row>
    <row r="329" spans="2:8" x14ac:dyDescent="0.25">
      <c r="B329" s="9"/>
      <c r="C329" s="6"/>
      <c r="D329" s="264"/>
      <c r="E329" s="92"/>
      <c r="F329" s="121"/>
      <c r="G329" s="138"/>
      <c r="H329" s="121"/>
    </row>
    <row r="330" spans="2:8" x14ac:dyDescent="0.25">
      <c r="B330" s="6" t="s">
        <v>116</v>
      </c>
      <c r="C330" s="6"/>
      <c r="D330" s="264"/>
      <c r="E330" s="92"/>
      <c r="F330" s="121"/>
      <c r="G330" s="138"/>
      <c r="H330" s="121"/>
    </row>
    <row r="331" spans="2:8" x14ac:dyDescent="0.25">
      <c r="B331" s="9" t="s">
        <v>258</v>
      </c>
      <c r="C331" s="6"/>
      <c r="D331" s="269">
        <v>0.6</v>
      </c>
      <c r="E331" s="92"/>
      <c r="F331" s="266"/>
      <c r="G331" s="119"/>
      <c r="H331" s="120">
        <f>D331*F331</f>
        <v>0</v>
      </c>
    </row>
    <row r="332" spans="2:8" x14ac:dyDescent="0.25">
      <c r="B332" s="31" t="s">
        <v>52</v>
      </c>
      <c r="C332" s="6"/>
      <c r="D332" s="269"/>
      <c r="E332" s="92"/>
      <c r="F332" s="121"/>
      <c r="G332" s="138"/>
      <c r="H332" s="121"/>
    </row>
    <row r="333" spans="2:8" x14ac:dyDescent="0.25">
      <c r="B333" s="9" t="s">
        <v>258</v>
      </c>
      <c r="C333" s="6"/>
      <c r="D333" s="269">
        <v>0.6</v>
      </c>
      <c r="E333" s="92"/>
      <c r="F333" s="266"/>
      <c r="G333" s="119"/>
      <c r="H333" s="120">
        <f>D333*F333</f>
        <v>0</v>
      </c>
    </row>
    <row r="334" spans="2:8" x14ac:dyDescent="0.25">
      <c r="B334" s="31" t="s">
        <v>53</v>
      </c>
      <c r="C334" s="6"/>
      <c r="D334" s="269"/>
      <c r="E334" s="92"/>
      <c r="F334" s="121"/>
      <c r="G334" s="138"/>
      <c r="H334" s="121"/>
    </row>
    <row r="335" spans="2:8" x14ac:dyDescent="0.25">
      <c r="B335" s="9" t="s">
        <v>258</v>
      </c>
      <c r="C335" s="6"/>
      <c r="D335" s="269">
        <v>5.2</v>
      </c>
      <c r="E335" s="92"/>
      <c r="F335" s="266"/>
      <c r="G335" s="119"/>
      <c r="H335" s="120">
        <f>D335*F335</f>
        <v>0</v>
      </c>
    </row>
    <row r="336" spans="2:8" ht="29.25" x14ac:dyDescent="0.25">
      <c r="B336" s="27" t="s">
        <v>259</v>
      </c>
      <c r="C336" s="6"/>
      <c r="D336" s="269"/>
      <c r="E336" s="92"/>
      <c r="F336" s="121"/>
      <c r="G336" s="138"/>
      <c r="H336" s="121"/>
    </row>
    <row r="337" spans="2:8" x14ac:dyDescent="0.25">
      <c r="B337" s="9" t="s">
        <v>258</v>
      </c>
      <c r="C337" s="6"/>
      <c r="D337" s="269">
        <v>0.6</v>
      </c>
      <c r="E337" s="92"/>
      <c r="F337" s="267"/>
      <c r="G337" s="119"/>
      <c r="H337" s="120">
        <f>D337*F337</f>
        <v>0</v>
      </c>
    </row>
    <row r="338" spans="2:8" x14ac:dyDescent="0.25">
      <c r="B338" s="6" t="s">
        <v>54</v>
      </c>
      <c r="C338" s="6"/>
      <c r="D338" s="269"/>
      <c r="E338" s="92"/>
      <c r="F338" s="121"/>
      <c r="G338" s="138"/>
      <c r="H338" s="121"/>
    </row>
    <row r="339" spans="2:8" x14ac:dyDescent="0.25">
      <c r="B339" s="9"/>
      <c r="C339" s="6"/>
      <c r="D339" s="269"/>
      <c r="E339" s="92"/>
      <c r="F339" s="121"/>
      <c r="G339" s="138"/>
      <c r="H339" s="121"/>
    </row>
    <row r="340" spans="2:8" x14ac:dyDescent="0.25">
      <c r="B340" s="31" t="s">
        <v>111</v>
      </c>
      <c r="C340" s="6"/>
    </row>
    <row r="341" spans="2:8" x14ac:dyDescent="0.25">
      <c r="B341" s="9" t="s">
        <v>0</v>
      </c>
      <c r="C341" s="6"/>
      <c r="D341" s="269">
        <v>350</v>
      </c>
      <c r="E341" s="92"/>
      <c r="F341" s="266"/>
      <c r="G341" s="119"/>
      <c r="H341" s="120">
        <f>D341*F341</f>
        <v>0</v>
      </c>
    </row>
    <row r="342" spans="2:8" x14ac:dyDescent="0.25">
      <c r="B342" s="31" t="s">
        <v>112</v>
      </c>
      <c r="C342" s="6"/>
      <c r="D342" s="269"/>
      <c r="E342" s="92"/>
      <c r="F342" s="121"/>
      <c r="G342" s="138"/>
      <c r="H342" s="121"/>
    </row>
    <row r="343" spans="2:8" x14ac:dyDescent="0.25">
      <c r="B343" s="9" t="s">
        <v>0</v>
      </c>
      <c r="C343" s="6"/>
      <c r="D343" s="269">
        <v>286</v>
      </c>
      <c r="E343" s="92"/>
      <c r="F343" s="266"/>
      <c r="G343" s="119"/>
      <c r="H343" s="120">
        <f>D343*F343</f>
        <v>0</v>
      </c>
    </row>
    <row r="344" spans="2:8" ht="29.25" x14ac:dyDescent="0.25">
      <c r="B344" s="31" t="s">
        <v>55</v>
      </c>
      <c r="C344" s="6"/>
      <c r="D344" s="269"/>
      <c r="E344" s="92"/>
      <c r="F344" s="121"/>
      <c r="G344" s="138"/>
      <c r="H344" s="121"/>
    </row>
    <row r="345" spans="2:8" x14ac:dyDescent="0.25">
      <c r="B345" s="9" t="s">
        <v>260</v>
      </c>
      <c r="C345" s="6"/>
      <c r="D345" s="269">
        <v>16</v>
      </c>
      <c r="E345" s="92"/>
      <c r="F345" s="266"/>
      <c r="G345" s="119"/>
      <c r="H345" s="120">
        <f>D345*F345</f>
        <v>0</v>
      </c>
    </row>
    <row r="346" spans="2:8" ht="71.25" x14ac:dyDescent="0.25">
      <c r="B346" s="18" t="s">
        <v>56</v>
      </c>
      <c r="C346" s="6"/>
      <c r="D346" s="269"/>
      <c r="E346" s="92"/>
      <c r="F346" s="121"/>
      <c r="G346" s="138"/>
      <c r="H346" s="121"/>
    </row>
    <row r="347" spans="2:8" x14ac:dyDescent="0.25">
      <c r="B347" s="9"/>
      <c r="C347" s="6"/>
      <c r="D347" s="269"/>
      <c r="E347" s="92"/>
      <c r="F347" s="121"/>
      <c r="G347" s="138"/>
      <c r="H347" s="121"/>
    </row>
    <row r="348" spans="2:8" x14ac:dyDescent="0.25">
      <c r="B348" s="39" t="s">
        <v>57</v>
      </c>
      <c r="C348" s="6"/>
      <c r="D348" s="269"/>
      <c r="E348" s="92"/>
      <c r="F348" s="121"/>
      <c r="G348" s="138"/>
      <c r="H348" s="121"/>
    </row>
    <row r="349" spans="2:8" x14ac:dyDescent="0.25">
      <c r="B349" s="9" t="s">
        <v>260</v>
      </c>
      <c r="C349" s="6"/>
      <c r="D349" s="269">
        <v>15</v>
      </c>
      <c r="E349" s="92"/>
      <c r="F349" s="266"/>
      <c r="G349" s="119"/>
      <c r="H349" s="120">
        <f>D349*F349</f>
        <v>0</v>
      </c>
    </row>
    <row r="350" spans="2:8" x14ac:dyDescent="0.25">
      <c r="B350" s="39" t="s">
        <v>58</v>
      </c>
      <c r="C350" s="6"/>
      <c r="D350" s="264"/>
      <c r="E350" s="92"/>
      <c r="F350" s="121"/>
      <c r="G350" s="119"/>
      <c r="H350" s="121"/>
    </row>
    <row r="351" spans="2:8" x14ac:dyDescent="0.25">
      <c r="B351" s="9" t="s">
        <v>260</v>
      </c>
      <c r="C351" s="6"/>
      <c r="D351" s="269">
        <v>40</v>
      </c>
      <c r="E351" s="92"/>
      <c r="F351" s="266"/>
      <c r="G351" s="119"/>
      <c r="H351" s="120">
        <f>D351*F351</f>
        <v>0</v>
      </c>
    </row>
    <row r="352" spans="2:8" x14ac:dyDescent="0.25">
      <c r="B352" s="9"/>
      <c r="C352" s="6"/>
      <c r="D352" s="264"/>
      <c r="E352" s="92"/>
      <c r="F352" s="122"/>
      <c r="G352" s="119"/>
      <c r="H352" s="121"/>
    </row>
    <row r="353" spans="1:8" ht="43.5" x14ac:dyDescent="0.25">
      <c r="B353" s="27" t="s">
        <v>115</v>
      </c>
      <c r="C353" s="6"/>
      <c r="D353" s="264"/>
      <c r="E353" s="92"/>
      <c r="F353" s="121"/>
      <c r="G353" s="119"/>
      <c r="H353" s="121"/>
    </row>
    <row r="354" spans="1:8" x14ac:dyDescent="0.25">
      <c r="B354" s="9" t="s">
        <v>258</v>
      </c>
      <c r="C354" s="6"/>
      <c r="D354" s="269">
        <v>0.1</v>
      </c>
      <c r="E354" s="92"/>
      <c r="F354" s="266"/>
      <c r="G354" s="119"/>
      <c r="H354" s="120">
        <f>D354*F354</f>
        <v>0</v>
      </c>
    </row>
    <row r="355" spans="1:8" x14ac:dyDescent="0.25">
      <c r="B355" s="9"/>
      <c r="C355" s="6"/>
      <c r="D355" s="264"/>
      <c r="E355" s="92"/>
      <c r="F355" s="122"/>
      <c r="G355" s="119"/>
      <c r="H355" s="121"/>
    </row>
    <row r="356" spans="1:8" ht="29.25" x14ac:dyDescent="0.25">
      <c r="B356" s="27" t="s">
        <v>113</v>
      </c>
      <c r="C356" s="6"/>
      <c r="D356" s="264"/>
      <c r="E356" s="92"/>
      <c r="F356" s="121"/>
      <c r="G356" s="119"/>
      <c r="H356" s="121"/>
    </row>
    <row r="357" spans="1:8" x14ac:dyDescent="0.25">
      <c r="B357" s="9" t="s">
        <v>260</v>
      </c>
      <c r="C357" s="6"/>
      <c r="D357" s="269">
        <v>8</v>
      </c>
      <c r="E357" s="92"/>
      <c r="F357" s="266"/>
      <c r="G357" s="119"/>
      <c r="H357" s="120">
        <f>D357*F357</f>
        <v>0</v>
      </c>
    </row>
    <row r="358" spans="1:8" x14ac:dyDescent="0.25">
      <c r="B358" s="9"/>
      <c r="C358" s="6"/>
      <c r="D358" s="264"/>
      <c r="E358" s="92"/>
      <c r="F358" s="121"/>
      <c r="G358" s="119"/>
      <c r="H358" s="121"/>
    </row>
    <row r="359" spans="1:8" ht="28.5" x14ac:dyDescent="0.25">
      <c r="A359" s="44"/>
      <c r="B359" s="18" t="s">
        <v>261</v>
      </c>
      <c r="C359" s="27"/>
      <c r="D359" s="268"/>
      <c r="E359" s="139"/>
      <c r="F359" s="140"/>
      <c r="G359" s="141"/>
      <c r="H359" s="140"/>
    </row>
    <row r="360" spans="1:8" x14ac:dyDescent="0.25">
      <c r="A360" s="44"/>
      <c r="B360" s="45" t="s">
        <v>1</v>
      </c>
      <c r="C360" s="27"/>
      <c r="D360" s="318">
        <v>2</v>
      </c>
      <c r="E360" s="139"/>
      <c r="F360" s="267"/>
      <c r="G360" s="141"/>
      <c r="H360" s="120">
        <f>D360*F360</f>
        <v>0</v>
      </c>
    </row>
    <row r="361" spans="1:8" x14ac:dyDescent="0.25">
      <c r="A361" s="44"/>
      <c r="B361" s="29"/>
      <c r="C361" s="27"/>
      <c r="D361" s="318"/>
      <c r="E361" s="139"/>
      <c r="F361" s="140"/>
      <c r="G361" s="141"/>
      <c r="H361" s="140"/>
    </row>
    <row r="362" spans="1:8" ht="29.25" x14ac:dyDescent="0.25">
      <c r="A362" s="44"/>
      <c r="B362" s="27" t="s">
        <v>114</v>
      </c>
      <c r="C362" s="27"/>
      <c r="D362" s="318"/>
      <c r="E362" s="139"/>
      <c r="F362" s="140"/>
      <c r="G362" s="141"/>
      <c r="H362" s="140"/>
    </row>
    <row r="363" spans="1:8" x14ac:dyDescent="0.25">
      <c r="A363" s="44"/>
      <c r="B363" s="45" t="s">
        <v>1</v>
      </c>
      <c r="C363" s="27"/>
      <c r="D363" s="318">
        <v>6</v>
      </c>
      <c r="E363" s="139"/>
      <c r="F363" s="266"/>
      <c r="G363" s="141"/>
      <c r="H363" s="120">
        <f>D363*F363</f>
        <v>0</v>
      </c>
    </row>
    <row r="364" spans="1:8" x14ac:dyDescent="0.25">
      <c r="A364" s="44"/>
      <c r="B364" s="45"/>
      <c r="C364" s="27"/>
      <c r="D364" s="318"/>
      <c r="E364" s="139"/>
      <c r="F364" s="122"/>
      <c r="G364" s="141"/>
      <c r="H364" s="121"/>
    </row>
    <row r="365" spans="1:8" ht="29.25" x14ac:dyDescent="0.25">
      <c r="A365" s="44"/>
      <c r="B365" s="27" t="s">
        <v>229</v>
      </c>
      <c r="C365" s="27"/>
      <c r="D365" s="318"/>
      <c r="E365" s="139"/>
      <c r="F365" s="140"/>
      <c r="G365" s="141"/>
      <c r="H365" s="140"/>
    </row>
    <row r="366" spans="1:8" x14ac:dyDescent="0.25">
      <c r="A366" s="44"/>
      <c r="B366" s="45" t="s">
        <v>1</v>
      </c>
      <c r="C366" s="27"/>
      <c r="D366" s="318">
        <v>2</v>
      </c>
      <c r="E366" s="139"/>
      <c r="F366" s="266"/>
      <c r="G366" s="141"/>
      <c r="H366" s="120">
        <f>D366*F366</f>
        <v>0</v>
      </c>
    </row>
    <row r="367" spans="1:8" x14ac:dyDescent="0.25">
      <c r="A367" s="44"/>
      <c r="B367" s="45"/>
      <c r="C367" s="27"/>
      <c r="D367" s="268"/>
      <c r="E367" s="139"/>
      <c r="F367" s="122"/>
      <c r="G367" s="141"/>
      <c r="H367" s="121"/>
    </row>
    <row r="368" spans="1:8" x14ac:dyDescent="0.25">
      <c r="B368" s="40"/>
      <c r="C368" s="34"/>
      <c r="D368" s="217"/>
      <c r="E368" s="11"/>
      <c r="F368" s="192"/>
      <c r="G368" s="12"/>
      <c r="H368" s="123"/>
    </row>
    <row r="369" spans="1:8" x14ac:dyDescent="0.25">
      <c r="B369" s="40"/>
      <c r="C369" s="34"/>
      <c r="D369" s="217"/>
      <c r="E369" s="11"/>
      <c r="F369" s="192"/>
      <c r="G369" s="12"/>
      <c r="H369" s="123"/>
    </row>
    <row r="370" spans="1:8" x14ac:dyDescent="0.25">
      <c r="B370" s="40"/>
      <c r="C370" s="34"/>
      <c r="D370" s="217"/>
      <c r="E370" s="11"/>
      <c r="F370" s="192"/>
      <c r="G370" s="12"/>
      <c r="H370" s="123"/>
    </row>
    <row r="371" spans="1:8" ht="45" x14ac:dyDescent="0.25">
      <c r="A371" s="44"/>
      <c r="B371" s="28" t="s">
        <v>284</v>
      </c>
      <c r="C371" s="27"/>
      <c r="D371" s="224"/>
      <c r="E371" s="139"/>
      <c r="F371" s="196"/>
      <c r="G371" s="141"/>
      <c r="H371" s="142"/>
    </row>
    <row r="372" spans="1:8" x14ac:dyDescent="0.25">
      <c r="A372" s="44"/>
      <c r="B372" s="46"/>
      <c r="C372" s="27"/>
      <c r="D372" s="224"/>
      <c r="E372" s="139"/>
      <c r="F372" s="196"/>
      <c r="G372" s="141"/>
      <c r="H372" s="142"/>
    </row>
    <row r="373" spans="1:8" ht="30" x14ac:dyDescent="0.25">
      <c r="A373" s="48"/>
      <c r="B373" s="169" t="s">
        <v>329</v>
      </c>
      <c r="C373" s="43"/>
      <c r="D373" s="224"/>
      <c r="E373" s="143"/>
      <c r="F373" s="196"/>
      <c r="G373" s="141"/>
      <c r="H373" s="142"/>
    </row>
    <row r="374" spans="1:8" x14ac:dyDescent="0.25">
      <c r="A374" s="48"/>
      <c r="B374" s="43"/>
      <c r="C374" s="43"/>
      <c r="D374" s="224"/>
      <c r="E374" s="143"/>
      <c r="F374" s="196"/>
      <c r="G374" s="141"/>
      <c r="H374" s="142"/>
    </row>
    <row r="375" spans="1:8" ht="29.25" x14ac:dyDescent="0.25">
      <c r="A375" s="48"/>
      <c r="B375" s="43" t="s">
        <v>285</v>
      </c>
      <c r="C375" s="43"/>
      <c r="D375" s="224"/>
      <c r="E375" s="143"/>
      <c r="F375" s="196"/>
      <c r="G375" s="141"/>
      <c r="H375" s="142"/>
    </row>
    <row r="376" spans="1:8" x14ac:dyDescent="0.25">
      <c r="A376" s="48"/>
      <c r="B376" s="43"/>
      <c r="C376" s="43"/>
      <c r="D376" s="224"/>
      <c r="E376" s="143"/>
      <c r="F376" s="196"/>
      <c r="G376" s="141"/>
      <c r="H376" s="142"/>
    </row>
    <row r="377" spans="1:8" x14ac:dyDescent="0.25">
      <c r="A377" s="48"/>
      <c r="B377" s="50" t="s">
        <v>325</v>
      </c>
      <c r="C377" s="43"/>
      <c r="D377" s="224"/>
      <c r="E377" s="143"/>
      <c r="F377" s="196"/>
      <c r="G377" s="141"/>
      <c r="H377" s="142"/>
    </row>
    <row r="378" spans="1:8" ht="17.25" x14ac:dyDescent="0.25">
      <c r="A378" s="48"/>
      <c r="B378" s="8" t="s">
        <v>12</v>
      </c>
      <c r="C378" s="43"/>
      <c r="D378" s="224">
        <v>0.7</v>
      </c>
      <c r="E378" s="143"/>
      <c r="F378" s="186"/>
      <c r="G378" s="141"/>
      <c r="H378" s="120">
        <f>D378*F378</f>
        <v>0</v>
      </c>
    </row>
    <row r="379" spans="1:8" x14ac:dyDescent="0.25">
      <c r="A379" s="48"/>
      <c r="B379" s="51"/>
      <c r="C379" s="43"/>
      <c r="D379" s="224"/>
      <c r="E379" s="143"/>
      <c r="F379" s="185"/>
      <c r="G379" s="141"/>
      <c r="H379" s="140"/>
    </row>
    <row r="380" spans="1:8" ht="57.75" x14ac:dyDescent="0.25">
      <c r="A380" s="48"/>
      <c r="B380" s="43" t="s">
        <v>286</v>
      </c>
      <c r="C380" s="43"/>
      <c r="D380" s="224"/>
      <c r="E380" s="143"/>
      <c r="F380" s="185"/>
      <c r="G380" s="141"/>
      <c r="H380" s="140"/>
    </row>
    <row r="381" spans="1:8" x14ac:dyDescent="0.25">
      <c r="A381" s="48"/>
      <c r="B381" s="43"/>
      <c r="C381" s="43"/>
      <c r="D381" s="224"/>
      <c r="E381" s="143"/>
      <c r="F381" s="185"/>
      <c r="G381" s="141"/>
      <c r="H381" s="140"/>
    </row>
    <row r="382" spans="1:8" x14ac:dyDescent="0.25">
      <c r="A382" s="48"/>
      <c r="B382" s="50" t="s">
        <v>325</v>
      </c>
      <c r="C382" s="43"/>
      <c r="D382" s="224"/>
      <c r="E382" s="143"/>
      <c r="F382" s="185"/>
      <c r="G382" s="141"/>
      <c r="H382" s="140"/>
    </row>
    <row r="383" spans="1:8" ht="17.25" x14ac:dyDescent="0.25">
      <c r="A383" s="48"/>
      <c r="B383" s="8" t="s">
        <v>12</v>
      </c>
      <c r="C383" s="43"/>
      <c r="D383" s="224">
        <v>0.7</v>
      </c>
      <c r="E383" s="143"/>
      <c r="F383" s="186"/>
      <c r="G383" s="141"/>
      <c r="H383" s="120">
        <f>D383*F383</f>
        <v>0</v>
      </c>
    </row>
    <row r="384" spans="1:8" x14ac:dyDescent="0.25">
      <c r="A384" s="48"/>
      <c r="B384" s="51"/>
      <c r="C384" s="43"/>
      <c r="D384" s="224"/>
      <c r="E384" s="143"/>
      <c r="F384" s="185"/>
      <c r="G384" s="141"/>
      <c r="H384" s="140"/>
    </row>
    <row r="385" spans="1:8" ht="29.25" x14ac:dyDescent="0.25">
      <c r="A385" s="48"/>
      <c r="B385" s="43" t="s">
        <v>287</v>
      </c>
      <c r="C385" s="43"/>
      <c r="D385" s="224"/>
      <c r="E385" s="143"/>
      <c r="F385" s="185"/>
      <c r="G385" s="141"/>
      <c r="H385" s="140"/>
    </row>
    <row r="386" spans="1:8" x14ac:dyDescent="0.25">
      <c r="A386" s="48"/>
      <c r="B386" s="51"/>
      <c r="C386" s="43"/>
      <c r="D386" s="224"/>
      <c r="E386" s="143"/>
      <c r="F386" s="185"/>
      <c r="G386" s="141"/>
      <c r="H386" s="140"/>
    </row>
    <row r="387" spans="1:8" x14ac:dyDescent="0.25">
      <c r="A387" s="48"/>
      <c r="B387" s="49" t="s">
        <v>220</v>
      </c>
      <c r="C387" s="43"/>
      <c r="D387" s="224"/>
      <c r="E387" s="143"/>
      <c r="F387" s="185"/>
      <c r="G387" s="141"/>
      <c r="H387" s="140"/>
    </row>
    <row r="388" spans="1:8" x14ac:dyDescent="0.25">
      <c r="A388" s="48"/>
      <c r="B388" s="49"/>
      <c r="C388" s="43"/>
      <c r="D388" s="224"/>
      <c r="E388" s="143"/>
      <c r="F388" s="185"/>
      <c r="G388" s="141"/>
      <c r="H388" s="140"/>
    </row>
    <row r="389" spans="1:8" x14ac:dyDescent="0.25">
      <c r="A389" s="48"/>
      <c r="B389" s="50" t="s">
        <v>325</v>
      </c>
      <c r="C389" s="43"/>
      <c r="D389" s="224"/>
      <c r="E389" s="143"/>
      <c r="F389" s="185"/>
      <c r="G389" s="141"/>
      <c r="H389" s="140"/>
    </row>
    <row r="390" spans="1:8" x14ac:dyDescent="0.25">
      <c r="A390" s="48"/>
      <c r="B390" s="51" t="s">
        <v>1</v>
      </c>
      <c r="C390" s="43"/>
      <c r="D390" s="224">
        <v>7</v>
      </c>
      <c r="E390" s="143"/>
      <c r="F390" s="186"/>
      <c r="G390" s="141"/>
      <c r="H390" s="120">
        <f>D390*F390</f>
        <v>0</v>
      </c>
    </row>
    <row r="391" spans="1:8" x14ac:dyDescent="0.25">
      <c r="A391" s="48"/>
      <c r="B391" s="51"/>
      <c r="C391" s="43"/>
      <c r="D391" s="224"/>
      <c r="E391" s="143"/>
      <c r="F391" s="185"/>
      <c r="G391" s="141"/>
      <c r="H391" s="140"/>
    </row>
    <row r="392" spans="1:8" x14ac:dyDescent="0.25">
      <c r="A392" s="48"/>
      <c r="B392" s="101" t="s">
        <v>288</v>
      </c>
      <c r="C392" s="43"/>
      <c r="D392" s="224"/>
      <c r="E392" s="143"/>
      <c r="F392" s="185"/>
      <c r="G392" s="141"/>
      <c r="H392" s="140"/>
    </row>
    <row r="393" spans="1:8" x14ac:dyDescent="0.25">
      <c r="A393" s="48"/>
      <c r="B393" s="51"/>
      <c r="C393" s="43"/>
      <c r="D393" s="224"/>
      <c r="E393" s="143"/>
      <c r="F393" s="185"/>
      <c r="G393" s="141"/>
      <c r="H393" s="140"/>
    </row>
    <row r="394" spans="1:8" ht="57.75" x14ac:dyDescent="0.25">
      <c r="A394" s="48"/>
      <c r="B394" s="49" t="s">
        <v>238</v>
      </c>
      <c r="C394" s="43"/>
      <c r="D394" s="224"/>
      <c r="E394" s="143"/>
      <c r="F394" s="185"/>
      <c r="G394" s="141"/>
      <c r="H394" s="140"/>
    </row>
    <row r="395" spans="1:8" x14ac:dyDescent="0.25">
      <c r="A395" s="48"/>
      <c r="B395" s="51"/>
      <c r="C395" s="43"/>
      <c r="D395" s="224"/>
      <c r="E395" s="143"/>
      <c r="F395" s="185"/>
      <c r="G395" s="141"/>
      <c r="H395" s="140"/>
    </row>
    <row r="396" spans="1:8" x14ac:dyDescent="0.25">
      <c r="A396" s="48"/>
      <c r="B396" s="49" t="s">
        <v>141</v>
      </c>
      <c r="C396" s="43"/>
      <c r="D396" s="224"/>
      <c r="E396" s="143"/>
      <c r="F396" s="185"/>
      <c r="G396" s="141"/>
      <c r="H396" s="140"/>
    </row>
    <row r="397" spans="1:8" ht="17.25" x14ac:dyDescent="0.25">
      <c r="A397" s="48"/>
      <c r="B397" s="8" t="s">
        <v>9</v>
      </c>
      <c r="C397" s="43"/>
      <c r="D397" s="224">
        <v>14</v>
      </c>
      <c r="E397" s="143"/>
      <c r="F397" s="186"/>
      <c r="G397" s="141"/>
      <c r="H397" s="120">
        <f>D397*F397</f>
        <v>0</v>
      </c>
    </row>
    <row r="398" spans="1:8" x14ac:dyDescent="0.25">
      <c r="A398" s="48"/>
      <c r="B398" s="43" t="s">
        <v>142</v>
      </c>
      <c r="C398" s="43"/>
      <c r="D398" s="224"/>
      <c r="E398" s="143"/>
      <c r="F398" s="185"/>
      <c r="G398" s="141"/>
      <c r="H398" s="140"/>
    </row>
    <row r="399" spans="1:8" ht="17.25" x14ac:dyDescent="0.25">
      <c r="A399" s="48"/>
      <c r="B399" s="8" t="s">
        <v>12</v>
      </c>
      <c r="C399" s="43"/>
      <c r="D399" s="224">
        <v>0.7</v>
      </c>
      <c r="E399" s="143"/>
      <c r="F399" s="186"/>
      <c r="G399" s="141"/>
      <c r="H399" s="120">
        <f>D399*F399</f>
        <v>0</v>
      </c>
    </row>
    <row r="400" spans="1:8" x14ac:dyDescent="0.25">
      <c r="A400" s="48"/>
      <c r="B400" s="43" t="s">
        <v>143</v>
      </c>
      <c r="C400" s="43"/>
      <c r="D400" s="224"/>
      <c r="E400" s="143"/>
      <c r="F400" s="185"/>
      <c r="G400" s="141"/>
      <c r="H400" s="140"/>
    </row>
    <row r="401" spans="1:8" ht="17.25" x14ac:dyDescent="0.25">
      <c r="A401" s="48"/>
      <c r="B401" s="8" t="s">
        <v>12</v>
      </c>
      <c r="C401" s="43"/>
      <c r="D401" s="224">
        <v>0.7</v>
      </c>
      <c r="E401" s="143"/>
      <c r="F401" s="186"/>
      <c r="G401" s="141"/>
      <c r="H401" s="120">
        <f>D401*F401</f>
        <v>0</v>
      </c>
    </row>
    <row r="402" spans="1:8" x14ac:dyDescent="0.25">
      <c r="A402" s="48"/>
      <c r="B402" s="51"/>
      <c r="C402" s="43"/>
      <c r="D402" s="224"/>
      <c r="E402" s="143"/>
      <c r="F402" s="185"/>
      <c r="G402" s="141"/>
      <c r="H402" s="140"/>
    </row>
    <row r="403" spans="1:8" ht="29.25" x14ac:dyDescent="0.25">
      <c r="A403" s="48"/>
      <c r="B403" s="49" t="s">
        <v>144</v>
      </c>
      <c r="C403" s="43"/>
      <c r="D403" s="224"/>
      <c r="E403" s="143"/>
      <c r="F403" s="185"/>
      <c r="G403" s="141"/>
      <c r="H403" s="140"/>
    </row>
    <row r="404" spans="1:8" x14ac:dyDescent="0.25">
      <c r="A404" s="48"/>
      <c r="B404" s="51" t="s">
        <v>6</v>
      </c>
      <c r="C404" s="43"/>
      <c r="D404" s="224">
        <v>42</v>
      </c>
      <c r="E404" s="143"/>
      <c r="F404" s="186"/>
      <c r="G404" s="141"/>
      <c r="H404" s="120">
        <f>D404*F404</f>
        <v>0</v>
      </c>
    </row>
    <row r="405" spans="1:8" x14ac:dyDescent="0.25">
      <c r="A405" s="48"/>
      <c r="B405" s="51"/>
      <c r="C405" s="43"/>
      <c r="D405" s="224"/>
      <c r="E405" s="143"/>
      <c r="F405" s="154"/>
      <c r="G405" s="141"/>
      <c r="H405" s="121"/>
    </row>
    <row r="406" spans="1:8" x14ac:dyDescent="0.25">
      <c r="A406" s="44"/>
      <c r="B406" s="45"/>
      <c r="C406" s="27"/>
      <c r="D406" s="225"/>
      <c r="E406" s="146"/>
      <c r="F406" s="197"/>
      <c r="G406" s="141"/>
      <c r="H406" s="121"/>
    </row>
    <row r="407" spans="1:8" x14ac:dyDescent="0.25">
      <c r="A407" s="13"/>
      <c r="B407" s="14"/>
      <c r="C407" s="107"/>
      <c r="D407" s="220"/>
      <c r="E407" s="126"/>
      <c r="F407" s="193"/>
      <c r="G407" s="127"/>
      <c r="H407" s="128"/>
    </row>
    <row r="408" spans="1:8" x14ac:dyDescent="0.25">
      <c r="A408" s="47" t="s">
        <v>192</v>
      </c>
      <c r="B408" s="53" t="s">
        <v>59</v>
      </c>
      <c r="C408" s="103"/>
      <c r="D408" s="211"/>
      <c r="E408" s="114"/>
      <c r="F408" s="195"/>
      <c r="G408" s="236"/>
      <c r="H408" s="163">
        <f>SUM(H325:H406)</f>
        <v>0</v>
      </c>
    </row>
    <row r="409" spans="1:8" x14ac:dyDescent="0.25">
      <c r="A409" s="16"/>
      <c r="B409" s="17"/>
      <c r="C409" s="108"/>
      <c r="D409" s="221"/>
      <c r="E409" s="129"/>
      <c r="F409" s="186"/>
      <c r="G409" s="124"/>
      <c r="H409" s="120"/>
    </row>
    <row r="410" spans="1:8" x14ac:dyDescent="0.25">
      <c r="A410" s="48"/>
      <c r="B410" s="51"/>
      <c r="C410" s="43"/>
      <c r="D410" s="224"/>
      <c r="E410" s="143"/>
      <c r="F410" s="185"/>
      <c r="G410" s="141"/>
      <c r="H410" s="140"/>
    </row>
    <row r="411" spans="1:8" x14ac:dyDescent="0.25">
      <c r="A411" s="48" t="s">
        <v>193</v>
      </c>
      <c r="B411" s="54" t="s">
        <v>60</v>
      </c>
      <c r="C411" s="52"/>
      <c r="D411" s="226"/>
      <c r="E411" s="144"/>
      <c r="F411" s="199"/>
      <c r="G411" s="158"/>
      <c r="H411" s="157"/>
    </row>
    <row r="412" spans="1:8" x14ac:dyDescent="0.25">
      <c r="A412" s="48"/>
      <c r="B412" s="55"/>
      <c r="C412" s="52"/>
      <c r="D412" s="226"/>
      <c r="E412" s="144"/>
      <c r="F412" s="199"/>
      <c r="G412" s="158"/>
      <c r="H412" s="157"/>
    </row>
    <row r="413" spans="1:8" x14ac:dyDescent="0.25">
      <c r="A413" s="48"/>
      <c r="B413" s="54" t="s">
        <v>61</v>
      </c>
      <c r="C413" s="52"/>
      <c r="D413" s="226"/>
      <c r="E413" s="144"/>
      <c r="F413" s="199"/>
      <c r="G413" s="158"/>
      <c r="H413" s="157"/>
    </row>
    <row r="414" spans="1:8" x14ac:dyDescent="0.25">
      <c r="A414" s="48"/>
      <c r="B414" s="54"/>
      <c r="C414" s="52"/>
      <c r="D414" s="226"/>
      <c r="E414" s="144"/>
      <c r="F414" s="199"/>
      <c r="G414" s="158"/>
      <c r="H414" s="157"/>
    </row>
    <row r="415" spans="1:8" ht="57" x14ac:dyDescent="0.25">
      <c r="B415" s="46" t="s">
        <v>136</v>
      </c>
      <c r="C415" s="34"/>
      <c r="D415" s="217"/>
      <c r="E415" s="11"/>
      <c r="F415" s="192"/>
      <c r="G415" s="12"/>
      <c r="H415" s="123"/>
    </row>
    <row r="416" spans="1:8" x14ac:dyDescent="0.25">
      <c r="B416" s="46"/>
      <c r="C416" s="34"/>
      <c r="D416" s="217"/>
      <c r="E416" s="11"/>
      <c r="F416" s="192"/>
      <c r="G416" s="12"/>
      <c r="H416" s="123"/>
    </row>
    <row r="417" spans="2:8" ht="28.5" x14ac:dyDescent="0.25">
      <c r="B417" s="58" t="s">
        <v>63</v>
      </c>
      <c r="D417" s="214"/>
      <c r="F417" s="154"/>
      <c r="G417" s="125"/>
      <c r="H417" s="125"/>
    </row>
    <row r="418" spans="2:8" x14ac:dyDescent="0.25">
      <c r="B418" s="58"/>
      <c r="D418" s="214"/>
      <c r="F418" s="154"/>
      <c r="G418" s="125"/>
      <c r="H418" s="125"/>
    </row>
    <row r="419" spans="2:8" x14ac:dyDescent="0.25">
      <c r="B419" s="58" t="s">
        <v>64</v>
      </c>
      <c r="D419" s="214"/>
      <c r="F419" s="154"/>
      <c r="G419" s="125"/>
      <c r="H419" s="125"/>
    </row>
    <row r="420" spans="2:8" x14ac:dyDescent="0.25">
      <c r="B420" s="58" t="s">
        <v>65</v>
      </c>
      <c r="D420" s="214"/>
      <c r="F420" s="154"/>
      <c r="G420" s="125"/>
      <c r="H420" s="125"/>
    </row>
    <row r="421" spans="2:8" x14ac:dyDescent="0.25">
      <c r="B421" s="58" t="s">
        <v>66</v>
      </c>
      <c r="D421" s="214"/>
      <c r="F421" s="154"/>
      <c r="G421" s="125"/>
      <c r="H421" s="125"/>
    </row>
    <row r="422" spans="2:8" x14ac:dyDescent="0.25">
      <c r="B422" s="58" t="s">
        <v>67</v>
      </c>
      <c r="D422" s="214"/>
      <c r="F422" s="154"/>
      <c r="G422" s="125"/>
      <c r="H422" s="125"/>
    </row>
    <row r="423" spans="2:8" x14ac:dyDescent="0.25">
      <c r="B423" s="58" t="s">
        <v>68</v>
      </c>
      <c r="D423" s="214"/>
      <c r="F423" s="154"/>
      <c r="G423" s="125"/>
      <c r="H423" s="125"/>
    </row>
    <row r="424" spans="2:8" x14ac:dyDescent="0.25">
      <c r="B424" s="58"/>
      <c r="D424" s="214"/>
      <c r="F424" s="154"/>
      <c r="G424" s="125"/>
      <c r="H424" s="125"/>
    </row>
    <row r="425" spans="2:8" ht="28.5" x14ac:dyDescent="0.25">
      <c r="B425" s="60" t="s">
        <v>69</v>
      </c>
      <c r="D425" s="214"/>
      <c r="F425" s="154"/>
      <c r="G425" s="125"/>
      <c r="H425" s="125"/>
    </row>
    <row r="426" spans="2:8" x14ac:dyDescent="0.25">
      <c r="B426" s="60"/>
      <c r="D426" s="214"/>
      <c r="F426" s="154"/>
      <c r="G426" s="125"/>
      <c r="H426" s="125"/>
    </row>
    <row r="427" spans="2:8" ht="42.75" x14ac:dyDescent="0.25">
      <c r="B427" s="61" t="s">
        <v>70</v>
      </c>
      <c r="D427" s="214"/>
      <c r="F427" s="154"/>
      <c r="G427" s="125"/>
      <c r="H427" s="125"/>
    </row>
    <row r="428" spans="2:8" x14ac:dyDescent="0.25">
      <c r="B428" s="46"/>
      <c r="C428" s="34"/>
      <c r="D428" s="217"/>
      <c r="E428" s="11"/>
      <c r="F428" s="192"/>
      <c r="G428" s="12"/>
      <c r="H428" s="123"/>
    </row>
    <row r="429" spans="2:8" x14ac:dyDescent="0.25">
      <c r="B429" s="56" t="s">
        <v>62</v>
      </c>
      <c r="C429" s="34"/>
      <c r="D429" s="217"/>
      <c r="E429" s="11"/>
      <c r="F429" s="192"/>
      <c r="G429" s="12"/>
      <c r="H429" s="123"/>
    </row>
    <row r="430" spans="2:8" x14ac:dyDescent="0.25">
      <c r="B430" s="56"/>
      <c r="C430" s="34"/>
      <c r="D430" s="217"/>
      <c r="E430" s="11"/>
      <c r="F430" s="192"/>
      <c r="G430" s="12"/>
      <c r="H430" s="123"/>
    </row>
    <row r="431" spans="2:8" ht="142.5" x14ac:dyDescent="0.25">
      <c r="B431" s="62" t="s">
        <v>405</v>
      </c>
      <c r="D431" s="214"/>
      <c r="F431" s="154"/>
      <c r="G431" s="125"/>
      <c r="H431" s="125"/>
    </row>
    <row r="432" spans="2:8" x14ac:dyDescent="0.25">
      <c r="B432" s="57"/>
      <c r="D432" s="214"/>
      <c r="F432" s="154"/>
      <c r="G432" s="125"/>
      <c r="H432" s="125"/>
    </row>
    <row r="433" spans="2:8" ht="30" x14ac:dyDescent="0.25">
      <c r="B433" s="161" t="s">
        <v>137</v>
      </c>
      <c r="D433" s="214"/>
      <c r="F433" s="154"/>
      <c r="G433" s="125"/>
      <c r="H433" s="125"/>
    </row>
    <row r="434" spans="2:8" x14ac:dyDescent="0.25">
      <c r="B434" s="62"/>
      <c r="D434" s="214"/>
      <c r="F434" s="154"/>
      <c r="G434" s="125"/>
      <c r="H434" s="125"/>
    </row>
    <row r="435" spans="2:8" x14ac:dyDescent="0.25">
      <c r="B435" s="62" t="s">
        <v>239</v>
      </c>
      <c r="D435" s="214"/>
      <c r="F435" s="154"/>
      <c r="G435" s="125"/>
      <c r="H435" s="125"/>
    </row>
    <row r="436" spans="2:8" x14ac:dyDescent="0.25">
      <c r="B436" s="58"/>
      <c r="D436" s="214"/>
      <c r="F436" s="154"/>
      <c r="G436" s="125"/>
      <c r="H436" s="125"/>
    </row>
    <row r="437" spans="2:8" ht="57" x14ac:dyDescent="0.25">
      <c r="B437" s="62" t="s">
        <v>71</v>
      </c>
      <c r="D437" s="214"/>
      <c r="F437" s="154"/>
      <c r="G437" s="125"/>
      <c r="H437" s="125"/>
    </row>
    <row r="438" spans="2:8" x14ac:dyDescent="0.25">
      <c r="B438" s="62"/>
      <c r="D438" s="214"/>
      <c r="F438" s="154"/>
      <c r="G438" s="125"/>
      <c r="H438" s="125"/>
    </row>
    <row r="439" spans="2:8" x14ac:dyDescent="0.25">
      <c r="B439" s="56" t="s">
        <v>200</v>
      </c>
      <c r="D439" s="214"/>
      <c r="F439" s="154"/>
      <c r="G439" s="125"/>
      <c r="H439" s="125"/>
    </row>
    <row r="440" spans="2:8" x14ac:dyDescent="0.25">
      <c r="B440" s="56"/>
      <c r="D440" s="214"/>
      <c r="F440" s="154"/>
      <c r="G440" s="125"/>
      <c r="H440" s="125"/>
    </row>
    <row r="441" spans="2:8" ht="131.25" x14ac:dyDescent="0.25">
      <c r="B441" s="168" t="s">
        <v>406</v>
      </c>
      <c r="D441" s="214"/>
      <c r="F441" s="154"/>
      <c r="G441" s="125"/>
      <c r="H441" s="125"/>
    </row>
    <row r="442" spans="2:8" x14ac:dyDescent="0.25">
      <c r="B442" s="62"/>
      <c r="D442" s="214"/>
      <c r="F442" s="154"/>
      <c r="G442" s="125"/>
      <c r="H442" s="125"/>
    </row>
    <row r="443" spans="2:8" ht="30" x14ac:dyDescent="0.25">
      <c r="B443" s="161" t="s">
        <v>201</v>
      </c>
      <c r="D443" s="214"/>
      <c r="F443" s="154"/>
      <c r="G443" s="125"/>
      <c r="H443" s="125"/>
    </row>
    <row r="444" spans="2:8" x14ac:dyDescent="0.25">
      <c r="B444" s="161"/>
      <c r="D444" s="214"/>
      <c r="F444" s="154"/>
      <c r="G444" s="125"/>
      <c r="H444" s="125"/>
    </row>
    <row r="445" spans="2:8" ht="42.75" x14ac:dyDescent="0.25">
      <c r="B445" s="62" t="s">
        <v>242</v>
      </c>
      <c r="D445" s="214"/>
      <c r="F445" s="154"/>
      <c r="G445" s="125"/>
      <c r="H445" s="125"/>
    </row>
    <row r="446" spans="2:8" x14ac:dyDescent="0.25">
      <c r="B446" s="168"/>
      <c r="D446" s="214"/>
      <c r="F446" s="154"/>
      <c r="G446" s="125"/>
      <c r="H446" s="125"/>
    </row>
    <row r="447" spans="2:8" x14ac:dyDescent="0.25">
      <c r="B447" s="56" t="s">
        <v>72</v>
      </c>
      <c r="C447" s="34"/>
      <c r="D447" s="217"/>
      <c r="E447" s="11"/>
      <c r="F447" s="192"/>
      <c r="G447" s="12"/>
      <c r="H447" s="123"/>
    </row>
    <row r="448" spans="2:8" x14ac:dyDescent="0.25">
      <c r="B448" s="46"/>
      <c r="C448" s="34"/>
      <c r="D448" s="217"/>
      <c r="E448" s="11"/>
      <c r="F448" s="192"/>
      <c r="G448" s="12"/>
      <c r="H448" s="123"/>
    </row>
    <row r="449" spans="2:8" ht="85.5" x14ac:dyDescent="0.25">
      <c r="B449" s="46" t="s">
        <v>407</v>
      </c>
      <c r="C449" s="34"/>
      <c r="D449" s="217"/>
      <c r="E449" s="11"/>
      <c r="F449" s="192"/>
      <c r="G449" s="12"/>
      <c r="H449" s="123"/>
    </row>
    <row r="450" spans="2:8" x14ac:dyDescent="0.25">
      <c r="B450" s="46"/>
      <c r="C450" s="34"/>
      <c r="D450" s="217"/>
      <c r="E450" s="11"/>
      <c r="F450" s="192"/>
      <c r="G450" s="12"/>
      <c r="H450" s="123"/>
    </row>
    <row r="451" spans="2:8" ht="28.5" x14ac:dyDescent="0.25">
      <c r="B451" s="46" t="s">
        <v>73</v>
      </c>
      <c r="C451" s="34"/>
      <c r="D451" s="217"/>
      <c r="E451" s="11"/>
      <c r="F451" s="192"/>
      <c r="G451" s="12"/>
      <c r="H451" s="123"/>
    </row>
    <row r="452" spans="2:8" x14ac:dyDescent="0.25">
      <c r="B452" s="46"/>
      <c r="C452" s="34"/>
      <c r="D452" s="217"/>
      <c r="E452" s="11"/>
      <c r="F452" s="192"/>
      <c r="G452" s="12"/>
      <c r="H452" s="123"/>
    </row>
    <row r="453" spans="2:8" x14ac:dyDescent="0.25">
      <c r="B453" s="56" t="s">
        <v>74</v>
      </c>
      <c r="C453" s="34"/>
      <c r="D453" s="217"/>
      <c r="E453" s="11"/>
      <c r="F453" s="192"/>
      <c r="G453" s="12"/>
      <c r="H453" s="123"/>
    </row>
    <row r="454" spans="2:8" x14ac:dyDescent="0.25">
      <c r="B454" s="46"/>
      <c r="C454" s="34"/>
      <c r="D454" s="217"/>
      <c r="E454" s="11"/>
      <c r="F454" s="192"/>
      <c r="G454" s="12"/>
      <c r="H454" s="123"/>
    </row>
    <row r="455" spans="2:8" ht="114" x14ac:dyDescent="0.25">
      <c r="B455" s="63" t="s">
        <v>408</v>
      </c>
      <c r="C455" s="34"/>
      <c r="D455" s="217"/>
      <c r="E455" s="11"/>
      <c r="F455" s="192"/>
      <c r="G455" s="12"/>
      <c r="H455" s="123"/>
    </row>
    <row r="456" spans="2:8" x14ac:dyDescent="0.25">
      <c r="B456" s="46"/>
      <c r="C456" s="34"/>
      <c r="D456" s="217"/>
      <c r="E456" s="11"/>
      <c r="F456" s="192"/>
      <c r="G456" s="12"/>
      <c r="H456" s="123"/>
    </row>
    <row r="457" spans="2:8" ht="71.25" x14ac:dyDescent="0.25">
      <c r="B457" s="46" t="s">
        <v>409</v>
      </c>
      <c r="C457" s="34"/>
      <c r="D457" s="217"/>
      <c r="E457" s="11"/>
      <c r="F457" s="192"/>
      <c r="G457" s="12"/>
      <c r="H457" s="123"/>
    </row>
    <row r="458" spans="2:8" x14ac:dyDescent="0.25">
      <c r="B458" s="46"/>
      <c r="C458" s="34"/>
      <c r="D458" s="217"/>
      <c r="E458" s="11"/>
      <c r="F458" s="192"/>
      <c r="G458" s="12"/>
      <c r="H458" s="123"/>
    </row>
    <row r="459" spans="2:8" ht="71.25" x14ac:dyDescent="0.25">
      <c r="B459" s="46" t="s">
        <v>410</v>
      </c>
      <c r="C459" s="34"/>
      <c r="D459" s="217"/>
      <c r="E459" s="11"/>
      <c r="F459" s="192"/>
      <c r="G459" s="12"/>
      <c r="H459" s="123"/>
    </row>
    <row r="460" spans="2:8" x14ac:dyDescent="0.25">
      <c r="B460" s="46"/>
      <c r="C460" s="34"/>
      <c r="D460" s="217"/>
      <c r="E460" s="11"/>
      <c r="F460" s="192"/>
      <c r="G460" s="12"/>
      <c r="H460" s="123"/>
    </row>
    <row r="461" spans="2:8" ht="57" x14ac:dyDescent="0.25">
      <c r="B461" s="46" t="s">
        <v>178</v>
      </c>
      <c r="C461" s="34"/>
      <c r="D461" s="217"/>
      <c r="E461" s="11"/>
      <c r="F461" s="192"/>
      <c r="G461" s="12"/>
      <c r="H461" s="123"/>
    </row>
    <row r="462" spans="2:8" x14ac:dyDescent="0.25">
      <c r="B462" s="46"/>
      <c r="C462" s="34"/>
      <c r="D462" s="217"/>
      <c r="E462" s="11"/>
      <c r="F462" s="192"/>
      <c r="G462" s="12"/>
      <c r="H462" s="123"/>
    </row>
    <row r="463" spans="2:8" ht="42.75" x14ac:dyDescent="0.25">
      <c r="B463" s="46" t="s">
        <v>75</v>
      </c>
      <c r="C463" s="34"/>
      <c r="D463" s="217"/>
      <c r="E463" s="11"/>
      <c r="F463" s="192"/>
      <c r="G463" s="12"/>
      <c r="H463" s="123"/>
    </row>
    <row r="464" spans="2:8" x14ac:dyDescent="0.25">
      <c r="B464" s="46"/>
      <c r="C464" s="34"/>
      <c r="D464" s="217"/>
      <c r="E464" s="11"/>
      <c r="F464" s="192"/>
      <c r="G464" s="12"/>
      <c r="H464" s="123"/>
    </row>
    <row r="465" spans="2:8" ht="42.75" x14ac:dyDescent="0.25">
      <c r="B465" s="46" t="s">
        <v>76</v>
      </c>
      <c r="C465" s="34"/>
      <c r="D465" s="217"/>
      <c r="E465" s="11"/>
      <c r="F465" s="192"/>
      <c r="G465" s="12"/>
      <c r="H465" s="123"/>
    </row>
    <row r="466" spans="2:8" x14ac:dyDescent="0.25">
      <c r="B466" s="46"/>
      <c r="C466" s="34"/>
      <c r="D466" s="217"/>
      <c r="E466" s="11"/>
      <c r="F466" s="192"/>
      <c r="G466" s="12"/>
      <c r="H466" s="123"/>
    </row>
    <row r="467" spans="2:8" ht="75" x14ac:dyDescent="0.25">
      <c r="B467" s="64" t="s">
        <v>411</v>
      </c>
      <c r="D467" s="214"/>
      <c r="F467" s="154"/>
      <c r="G467" s="125"/>
      <c r="H467" s="125"/>
    </row>
    <row r="468" spans="2:8" ht="30" x14ac:dyDescent="0.25">
      <c r="B468" s="71" t="s">
        <v>289</v>
      </c>
      <c r="D468" s="214"/>
      <c r="F468" s="154"/>
      <c r="G468" s="125"/>
      <c r="H468" s="125"/>
    </row>
    <row r="469" spans="2:8" x14ac:dyDescent="0.25">
      <c r="B469" s="62"/>
      <c r="D469" s="214"/>
      <c r="F469" s="154"/>
      <c r="G469" s="125"/>
      <c r="H469" s="125"/>
    </row>
    <row r="470" spans="2:8" ht="85.5" x14ac:dyDescent="0.25">
      <c r="B470" s="65" t="s">
        <v>77</v>
      </c>
      <c r="D470" s="214"/>
      <c r="F470" s="154"/>
      <c r="G470" s="125"/>
      <c r="H470" s="125"/>
    </row>
    <row r="471" spans="2:8" x14ac:dyDescent="0.25">
      <c r="B471" s="62"/>
      <c r="D471" s="214"/>
      <c r="F471" s="154"/>
      <c r="G471" s="125"/>
      <c r="H471" s="125"/>
    </row>
    <row r="472" spans="2:8" ht="71.25" x14ac:dyDescent="0.25">
      <c r="B472" s="59" t="s">
        <v>214</v>
      </c>
      <c r="D472" s="214"/>
      <c r="F472" s="154"/>
      <c r="G472" s="125"/>
      <c r="H472" s="125"/>
    </row>
    <row r="473" spans="2:8" x14ac:dyDescent="0.25">
      <c r="B473" s="62"/>
      <c r="D473" s="214"/>
      <c r="F473" s="154"/>
      <c r="G473" s="125"/>
      <c r="H473" s="125"/>
    </row>
    <row r="474" spans="2:8" ht="57" x14ac:dyDescent="0.25">
      <c r="B474" s="66" t="s">
        <v>78</v>
      </c>
      <c r="C474" s="103"/>
      <c r="D474" s="216"/>
      <c r="E474" s="114"/>
      <c r="F474" s="154"/>
      <c r="G474" s="125"/>
      <c r="H474" s="125"/>
    </row>
    <row r="475" spans="2:8" x14ac:dyDescent="0.25">
      <c r="B475" s="66"/>
      <c r="C475" s="103"/>
      <c r="D475" s="216"/>
      <c r="E475" s="114"/>
      <c r="F475" s="154"/>
      <c r="G475" s="125"/>
      <c r="H475" s="125"/>
    </row>
    <row r="476" spans="2:8" ht="28.5" x14ac:dyDescent="0.25">
      <c r="B476" s="67" t="s">
        <v>79</v>
      </c>
      <c r="C476" s="103"/>
      <c r="D476" s="216"/>
      <c r="E476" s="114"/>
      <c r="F476" s="154"/>
      <c r="G476" s="125"/>
      <c r="H476" s="125"/>
    </row>
    <row r="477" spans="2:8" x14ac:dyDescent="0.25">
      <c r="B477" s="67"/>
      <c r="C477" s="103"/>
      <c r="D477" s="216"/>
      <c r="E477" s="114"/>
      <c r="F477" s="154"/>
      <c r="G477" s="125"/>
      <c r="H477" s="125"/>
    </row>
    <row r="478" spans="2:8" ht="28.5" x14ac:dyDescent="0.25">
      <c r="B478" s="172" t="s">
        <v>137</v>
      </c>
      <c r="C478" s="103"/>
      <c r="D478" s="216"/>
      <c r="E478" s="114"/>
      <c r="F478" s="154"/>
      <c r="G478" s="125"/>
      <c r="H478" s="125"/>
    </row>
    <row r="479" spans="2:8" x14ac:dyDescent="0.25">
      <c r="B479" s="68"/>
      <c r="C479" s="103"/>
      <c r="D479" s="216"/>
      <c r="E479" s="114"/>
      <c r="F479" s="154"/>
      <c r="G479" s="125"/>
      <c r="H479" s="125"/>
    </row>
    <row r="480" spans="2:8" x14ac:dyDescent="0.25">
      <c r="B480" s="68" t="s">
        <v>117</v>
      </c>
      <c r="C480" s="103"/>
      <c r="D480" s="216"/>
      <c r="E480" s="114"/>
      <c r="F480" s="154"/>
      <c r="G480" s="125"/>
      <c r="H480" s="125"/>
    </row>
    <row r="481" spans="2:8" x14ac:dyDescent="0.25">
      <c r="B481" s="68"/>
      <c r="C481" s="103"/>
      <c r="D481" s="216"/>
      <c r="E481" s="114"/>
      <c r="F481" s="154"/>
      <c r="G481" s="125"/>
      <c r="H481" s="125"/>
    </row>
    <row r="482" spans="2:8" x14ac:dyDescent="0.25">
      <c r="B482" s="248" t="s">
        <v>263</v>
      </c>
      <c r="C482" s="109"/>
      <c r="D482" s="218"/>
      <c r="E482" s="130"/>
      <c r="F482" s="194"/>
      <c r="G482" s="131"/>
      <c r="H482" s="131"/>
    </row>
    <row r="483" spans="2:8" x14ac:dyDescent="0.25">
      <c r="B483" s="250" t="s">
        <v>46</v>
      </c>
      <c r="C483" s="109"/>
      <c r="D483" s="222">
        <v>919.57</v>
      </c>
      <c r="E483" s="130"/>
      <c r="F483" s="188"/>
      <c r="G483" s="131"/>
      <c r="H483" s="120">
        <f>D483*F483</f>
        <v>0</v>
      </c>
    </row>
    <row r="484" spans="2:8" x14ac:dyDescent="0.25">
      <c r="B484" s="248"/>
      <c r="C484" s="109"/>
      <c r="D484" s="218"/>
      <c r="E484" s="130"/>
      <c r="F484" s="194"/>
      <c r="G484" s="131"/>
      <c r="H484" s="131"/>
    </row>
    <row r="485" spans="2:8" ht="30" x14ac:dyDescent="0.25">
      <c r="B485" s="247" t="s">
        <v>237</v>
      </c>
      <c r="D485" s="222"/>
      <c r="F485" s="154"/>
      <c r="H485" s="125"/>
    </row>
    <row r="486" spans="2:8" x14ac:dyDescent="0.25">
      <c r="B486" s="247"/>
      <c r="D486" s="222"/>
      <c r="F486" s="154"/>
      <c r="H486" s="125"/>
    </row>
    <row r="487" spans="2:8" x14ac:dyDescent="0.25">
      <c r="B487" s="173" t="s">
        <v>246</v>
      </c>
      <c r="D487" s="222"/>
      <c r="F487" s="154"/>
      <c r="H487" s="125"/>
    </row>
    <row r="488" spans="2:8" x14ac:dyDescent="0.25">
      <c r="B488" s="70" t="s">
        <v>1</v>
      </c>
      <c r="C488" s="1"/>
      <c r="D488" s="227">
        <v>77</v>
      </c>
      <c r="E488" s="1"/>
      <c r="F488" s="186"/>
      <c r="H488" s="120">
        <f>D488*F488</f>
        <v>0</v>
      </c>
    </row>
    <row r="489" spans="2:8" x14ac:dyDescent="0.25">
      <c r="B489" s="290" t="s">
        <v>319</v>
      </c>
      <c r="C489" s="1"/>
      <c r="D489" s="317"/>
      <c r="E489" s="1"/>
      <c r="F489" s="154"/>
      <c r="H489" s="121"/>
    </row>
    <row r="490" spans="2:8" x14ac:dyDescent="0.25">
      <c r="B490" s="70" t="s">
        <v>1</v>
      </c>
      <c r="C490" s="1"/>
      <c r="D490" s="317">
        <v>3</v>
      </c>
      <c r="E490" s="1"/>
      <c r="F490" s="186"/>
      <c r="H490" s="120">
        <f>D490*F490</f>
        <v>0</v>
      </c>
    </row>
    <row r="491" spans="2:8" x14ac:dyDescent="0.25">
      <c r="B491" s="290" t="s">
        <v>326</v>
      </c>
      <c r="C491" s="1"/>
      <c r="D491" s="317"/>
      <c r="E491" s="1"/>
      <c r="F491" s="154"/>
      <c r="H491" s="121"/>
    </row>
    <row r="492" spans="2:8" x14ac:dyDescent="0.25">
      <c r="B492" s="70" t="s">
        <v>1</v>
      </c>
      <c r="C492" s="1"/>
      <c r="D492" s="317">
        <v>2</v>
      </c>
      <c r="E492" s="1"/>
      <c r="F492" s="186"/>
      <c r="H492" s="120">
        <f>D492*F492</f>
        <v>0</v>
      </c>
    </row>
    <row r="493" spans="2:8" x14ac:dyDescent="0.25">
      <c r="B493" s="70"/>
      <c r="D493" s="222"/>
      <c r="F493" s="154"/>
      <c r="H493" s="125"/>
    </row>
    <row r="494" spans="2:8" ht="105" x14ac:dyDescent="0.25">
      <c r="B494" s="72" t="s">
        <v>216</v>
      </c>
      <c r="C494" s="27"/>
      <c r="D494" s="225"/>
      <c r="E494" s="146"/>
      <c r="F494" s="197"/>
      <c r="G494" s="207"/>
      <c r="H494" s="153"/>
    </row>
    <row r="495" spans="2:8" x14ac:dyDescent="0.25">
      <c r="B495" s="38"/>
      <c r="C495" s="27"/>
      <c r="D495" s="224"/>
      <c r="E495" s="139"/>
      <c r="F495" s="185"/>
      <c r="G495" s="141"/>
      <c r="H495" s="140"/>
    </row>
    <row r="496" spans="2:8" x14ac:dyDescent="0.25">
      <c r="B496" s="72" t="s">
        <v>145</v>
      </c>
      <c r="C496" s="43"/>
      <c r="D496" s="224"/>
      <c r="E496" s="143"/>
      <c r="F496" s="185"/>
      <c r="G496" s="145"/>
      <c r="H496" s="140"/>
    </row>
    <row r="497" spans="2:8" x14ac:dyDescent="0.25">
      <c r="B497" s="72" t="s">
        <v>199</v>
      </c>
      <c r="C497" s="43"/>
      <c r="D497" s="224"/>
      <c r="E497" s="143"/>
      <c r="F497" s="185"/>
      <c r="G497" s="145"/>
      <c r="H497" s="140"/>
    </row>
    <row r="498" spans="2:8" x14ac:dyDescent="0.25">
      <c r="B498" s="72"/>
      <c r="C498" s="43"/>
      <c r="D498" s="274"/>
      <c r="E498" s="143"/>
      <c r="F498" s="185"/>
      <c r="G498" s="145"/>
      <c r="H498" s="140"/>
    </row>
    <row r="499" spans="2:8" x14ac:dyDescent="0.25">
      <c r="B499" s="72"/>
      <c r="C499" s="43"/>
      <c r="D499" s="224"/>
      <c r="E499" s="143"/>
      <c r="F499" s="185"/>
      <c r="G499" s="145"/>
      <c r="H499" s="140"/>
    </row>
    <row r="500" spans="2:8" x14ac:dyDescent="0.25">
      <c r="B500" s="31" t="s">
        <v>231</v>
      </c>
      <c r="C500" s="43"/>
      <c r="D500" s="224"/>
      <c r="E500" s="143"/>
      <c r="F500" s="185"/>
      <c r="G500" s="145"/>
      <c r="H500" s="140"/>
    </row>
    <row r="501" spans="2:8" x14ac:dyDescent="0.25">
      <c r="B501" s="271" t="s">
        <v>221</v>
      </c>
      <c r="C501" s="43"/>
      <c r="D501" s="224"/>
      <c r="E501" s="143"/>
      <c r="F501" s="185"/>
      <c r="G501" s="145"/>
      <c r="H501" s="140"/>
    </row>
    <row r="502" spans="2:8" x14ac:dyDescent="0.25">
      <c r="B502" s="36" t="s">
        <v>264</v>
      </c>
      <c r="C502" s="43"/>
      <c r="D502" s="224"/>
      <c r="E502" s="143"/>
      <c r="F502" s="185"/>
      <c r="G502" s="145"/>
      <c r="H502" s="140"/>
    </row>
    <row r="503" spans="2:8" x14ac:dyDescent="0.25">
      <c r="B503" s="250" t="s">
        <v>1</v>
      </c>
      <c r="C503" s="103"/>
      <c r="D503" s="216">
        <v>1</v>
      </c>
      <c r="E503" s="114"/>
      <c r="F503" s="186"/>
      <c r="H503" s="120">
        <f>D503*F503</f>
        <v>0</v>
      </c>
    </row>
    <row r="504" spans="2:8" x14ac:dyDescent="0.25">
      <c r="B504" s="78" t="s">
        <v>372</v>
      </c>
      <c r="C504" s="77"/>
      <c r="D504" s="201"/>
      <c r="E504" s="147"/>
      <c r="F504" s="185"/>
      <c r="G504" s="159"/>
      <c r="H504" s="159"/>
    </row>
    <row r="505" spans="2:8" x14ac:dyDescent="0.25">
      <c r="B505" s="31" t="s">
        <v>266</v>
      </c>
      <c r="C505" s="76"/>
      <c r="D505" s="216"/>
      <c r="E505" s="148"/>
      <c r="F505" s="156"/>
      <c r="G505" s="137"/>
      <c r="H505" s="137"/>
    </row>
    <row r="506" spans="2:8" x14ac:dyDescent="0.25">
      <c r="B506" s="51" t="s">
        <v>1</v>
      </c>
      <c r="C506" s="43"/>
      <c r="D506" s="216">
        <v>2</v>
      </c>
      <c r="E506" s="114"/>
      <c r="F506" s="186"/>
      <c r="H506" s="120">
        <f>D506*F506</f>
        <v>0</v>
      </c>
    </row>
    <row r="507" spans="2:8" x14ac:dyDescent="0.25">
      <c r="B507" s="74" t="s">
        <v>373</v>
      </c>
      <c r="C507" s="43"/>
      <c r="D507" s="224"/>
      <c r="E507" s="143"/>
      <c r="F507" s="185"/>
      <c r="G507" s="145"/>
      <c r="H507" s="140"/>
    </row>
    <row r="508" spans="2:8" x14ac:dyDescent="0.25">
      <c r="B508" s="31" t="s">
        <v>267</v>
      </c>
      <c r="C508" s="43"/>
      <c r="D508" s="224"/>
      <c r="E508" s="143"/>
      <c r="F508" s="185"/>
      <c r="G508" s="145"/>
      <c r="H508" s="140"/>
    </row>
    <row r="509" spans="2:8" x14ac:dyDescent="0.25">
      <c r="B509" s="51" t="s">
        <v>1</v>
      </c>
      <c r="C509" s="43"/>
      <c r="D509" s="216">
        <v>5</v>
      </c>
      <c r="E509" s="134"/>
      <c r="F509" s="188"/>
      <c r="G509" s="119"/>
      <c r="H509" s="120">
        <f>D509*F509</f>
        <v>0</v>
      </c>
    </row>
    <row r="510" spans="2:8" x14ac:dyDescent="0.25">
      <c r="B510" s="104" t="s">
        <v>374</v>
      </c>
      <c r="D510" s="104"/>
      <c r="E510" s="104"/>
      <c r="F510" s="104"/>
      <c r="G510" s="104"/>
      <c r="H510" s="104"/>
    </row>
    <row r="511" spans="2:8" x14ac:dyDescent="0.25">
      <c r="B511" s="104" t="s">
        <v>328</v>
      </c>
      <c r="D511" s="104"/>
      <c r="E511" s="104"/>
      <c r="F511" s="104"/>
      <c r="G511" s="104"/>
      <c r="H511" s="104"/>
    </row>
    <row r="512" spans="2:8" x14ac:dyDescent="0.25">
      <c r="B512" s="250" t="s">
        <v>1</v>
      </c>
      <c r="C512" s="103"/>
      <c r="D512" s="216">
        <v>1</v>
      </c>
      <c r="E512" s="114"/>
      <c r="F512" s="187"/>
      <c r="H512" s="120">
        <f>D512*F512</f>
        <v>0</v>
      </c>
    </row>
    <row r="513" spans="2:8" x14ac:dyDescent="0.25">
      <c r="B513" s="104" t="s">
        <v>375</v>
      </c>
      <c r="D513" s="104"/>
      <c r="E513" s="104"/>
      <c r="F513" s="104"/>
      <c r="G513" s="104"/>
      <c r="H513" s="104"/>
    </row>
    <row r="514" spans="2:8" x14ac:dyDescent="0.25">
      <c r="B514" s="271" t="s">
        <v>221</v>
      </c>
      <c r="D514" s="104"/>
      <c r="E514" s="104"/>
      <c r="F514" s="104"/>
      <c r="G514" s="104"/>
      <c r="H514" s="104"/>
    </row>
    <row r="515" spans="2:8" x14ac:dyDescent="0.25">
      <c r="B515" s="36" t="s">
        <v>210</v>
      </c>
      <c r="D515" s="104"/>
      <c r="E515" s="104"/>
      <c r="F515" s="104"/>
      <c r="G515" s="104"/>
      <c r="H515" s="104"/>
    </row>
    <row r="516" spans="2:8" x14ac:dyDescent="0.25">
      <c r="B516" s="250" t="s">
        <v>1</v>
      </c>
      <c r="C516" s="103"/>
      <c r="D516" s="216">
        <v>1</v>
      </c>
      <c r="E516" s="114"/>
      <c r="F516" s="191"/>
      <c r="H516" s="120">
        <f>D516*F516</f>
        <v>0</v>
      </c>
    </row>
    <row r="517" spans="2:8" x14ac:dyDescent="0.25">
      <c r="B517" s="104" t="s">
        <v>376</v>
      </c>
      <c r="D517" s="104"/>
      <c r="E517" s="104"/>
      <c r="F517" s="104"/>
      <c r="G517" s="104"/>
      <c r="H517" s="104"/>
    </row>
    <row r="518" spans="2:8" x14ac:dyDescent="0.25">
      <c r="B518" s="271" t="s">
        <v>221</v>
      </c>
      <c r="D518" s="104"/>
      <c r="E518" s="104"/>
      <c r="F518" s="104"/>
      <c r="G518" s="104"/>
      <c r="H518" s="104"/>
    </row>
    <row r="519" spans="2:8" x14ac:dyDescent="0.25">
      <c r="B519" s="36" t="s">
        <v>264</v>
      </c>
      <c r="D519" s="104"/>
      <c r="E519" s="104"/>
      <c r="F519" s="104"/>
      <c r="G519" s="104"/>
      <c r="H519" s="104"/>
    </row>
    <row r="520" spans="2:8" x14ac:dyDescent="0.25">
      <c r="B520" s="250" t="s">
        <v>1</v>
      </c>
      <c r="C520" s="103"/>
      <c r="D520" s="216">
        <v>1</v>
      </c>
      <c r="E520" s="114"/>
      <c r="F520" s="191"/>
      <c r="H520" s="120">
        <f>D520*F520</f>
        <v>0</v>
      </c>
    </row>
    <row r="521" spans="2:8" x14ac:dyDescent="0.25">
      <c r="B521" s="78" t="s">
        <v>377</v>
      </c>
      <c r="C521" s="77"/>
      <c r="D521" s="201"/>
      <c r="E521" s="147"/>
      <c r="F521" s="185"/>
      <c r="G521" s="159"/>
      <c r="H521" s="159"/>
    </row>
    <row r="522" spans="2:8" x14ac:dyDescent="0.25">
      <c r="B522" s="31" t="s">
        <v>327</v>
      </c>
      <c r="C522" s="76"/>
      <c r="D522" s="216"/>
      <c r="E522" s="148"/>
      <c r="F522" s="156"/>
      <c r="G522" s="137"/>
      <c r="H522" s="137"/>
    </row>
    <row r="523" spans="2:8" x14ac:dyDescent="0.25">
      <c r="B523" s="51" t="s">
        <v>1</v>
      </c>
      <c r="C523" s="43"/>
      <c r="D523" s="216">
        <v>1</v>
      </c>
      <c r="E523" s="114"/>
      <c r="F523" s="186"/>
      <c r="H523" s="120">
        <f>D523*F523</f>
        <v>0</v>
      </c>
    </row>
    <row r="524" spans="2:8" x14ac:dyDescent="0.25">
      <c r="B524" s="270" t="s">
        <v>378</v>
      </c>
      <c r="C524" s="43"/>
      <c r="D524" s="216"/>
      <c r="E524" s="114"/>
      <c r="F524" s="195"/>
      <c r="H524" s="121"/>
    </row>
    <row r="525" spans="2:8" x14ac:dyDescent="0.25">
      <c r="B525" s="31" t="s">
        <v>271</v>
      </c>
      <c r="C525" s="43"/>
      <c r="D525" s="224"/>
      <c r="E525" s="143"/>
      <c r="F525" s="185"/>
      <c r="G525" s="145"/>
      <c r="H525" s="140"/>
    </row>
    <row r="526" spans="2:8" ht="20.25" customHeight="1" x14ac:dyDescent="0.25">
      <c r="B526" s="51" t="s">
        <v>1</v>
      </c>
      <c r="C526" s="43"/>
      <c r="D526" s="216">
        <v>2</v>
      </c>
      <c r="E526" s="114"/>
      <c r="F526" s="187"/>
      <c r="H526" s="120">
        <f>D526*F526</f>
        <v>0</v>
      </c>
    </row>
    <row r="527" spans="2:8" x14ac:dyDescent="0.25">
      <c r="B527" s="104"/>
      <c r="D527" s="104"/>
      <c r="E527" s="104"/>
      <c r="F527" s="104"/>
      <c r="G527" s="104"/>
      <c r="H527" s="104"/>
    </row>
    <row r="528" spans="2:8" x14ac:dyDescent="0.25">
      <c r="B528" s="72"/>
      <c r="D528" s="274"/>
      <c r="E528" s="104"/>
      <c r="F528" s="104"/>
      <c r="G528" s="104"/>
      <c r="H528" s="104"/>
    </row>
    <row r="529" spans="1:8" x14ac:dyDescent="0.25">
      <c r="B529" s="250"/>
      <c r="C529" s="103"/>
      <c r="D529" s="216"/>
      <c r="E529" s="114"/>
      <c r="F529" s="154"/>
      <c r="H529" s="121"/>
    </row>
    <row r="530" spans="1:8" x14ac:dyDescent="0.25">
      <c r="B530" s="250"/>
      <c r="C530" s="103"/>
      <c r="D530" s="216"/>
      <c r="E530" s="114"/>
      <c r="F530" s="154"/>
      <c r="H530" s="121"/>
    </row>
    <row r="531" spans="1:8" ht="60" x14ac:dyDescent="0.25">
      <c r="A531" s="27"/>
      <c r="B531" s="72" t="s">
        <v>412</v>
      </c>
      <c r="C531" s="27"/>
      <c r="D531" s="224"/>
      <c r="E531" s="139"/>
      <c r="F531" s="196"/>
      <c r="G531" s="141"/>
      <c r="H531" s="141"/>
    </row>
    <row r="532" spans="1:8" x14ac:dyDescent="0.25">
      <c r="A532" s="27"/>
      <c r="B532" s="31"/>
      <c r="C532" s="27"/>
      <c r="D532" s="224"/>
      <c r="E532" s="139"/>
      <c r="F532" s="196"/>
      <c r="G532" s="141"/>
      <c r="H532" s="141"/>
    </row>
    <row r="533" spans="1:8" x14ac:dyDescent="0.25">
      <c r="A533" s="82"/>
      <c r="B533" s="31" t="s">
        <v>294</v>
      </c>
      <c r="C533" s="43"/>
      <c r="D533" s="224"/>
      <c r="E533" s="143"/>
      <c r="F533" s="185"/>
      <c r="G533" s="141"/>
      <c r="H533" s="140"/>
    </row>
    <row r="534" spans="1:8" x14ac:dyDescent="0.25">
      <c r="A534" s="82"/>
      <c r="B534" s="237" t="s">
        <v>221</v>
      </c>
      <c r="C534" s="43"/>
      <c r="D534" s="224"/>
      <c r="E534" s="143"/>
      <c r="F534" s="185"/>
      <c r="G534" s="141"/>
      <c r="H534" s="140"/>
    </row>
    <row r="535" spans="1:8" x14ac:dyDescent="0.25">
      <c r="A535" s="82"/>
      <c r="B535" s="31" t="s">
        <v>210</v>
      </c>
      <c r="C535" s="43"/>
      <c r="D535" s="224"/>
      <c r="E535" s="143"/>
      <c r="F535" s="185"/>
      <c r="G535" s="141"/>
      <c r="H535" s="140"/>
    </row>
    <row r="536" spans="1:8" x14ac:dyDescent="0.25">
      <c r="A536" s="82"/>
      <c r="B536" s="51" t="s">
        <v>1</v>
      </c>
      <c r="C536" s="43"/>
      <c r="D536" s="224">
        <v>7</v>
      </c>
      <c r="E536" s="143"/>
      <c r="F536" s="198"/>
      <c r="G536" s="141"/>
      <c r="H536" s="120">
        <f>D536*F536</f>
        <v>0</v>
      </c>
    </row>
    <row r="537" spans="1:8" x14ac:dyDescent="0.25">
      <c r="A537" s="82"/>
      <c r="B537" s="174" t="s">
        <v>295</v>
      </c>
      <c r="C537" s="43"/>
      <c r="D537" s="224"/>
      <c r="E537" s="143"/>
      <c r="F537" s="185"/>
      <c r="G537" s="141"/>
      <c r="H537" s="140"/>
    </row>
    <row r="538" spans="1:8" x14ac:dyDescent="0.25">
      <c r="A538" s="82"/>
      <c r="B538" s="74" t="s">
        <v>247</v>
      </c>
      <c r="C538" s="43"/>
      <c r="D538" s="224"/>
      <c r="E538" s="143"/>
      <c r="F538" s="185"/>
      <c r="G538" s="141"/>
      <c r="H538" s="140"/>
    </row>
    <row r="539" spans="1:8" x14ac:dyDescent="0.25">
      <c r="A539" s="82"/>
      <c r="B539" s="51" t="s">
        <v>1</v>
      </c>
      <c r="C539" s="43"/>
      <c r="D539" s="224">
        <v>7</v>
      </c>
      <c r="E539" s="143"/>
      <c r="F539" s="198"/>
      <c r="G539" s="141"/>
      <c r="H539" s="120">
        <f>D539*F539</f>
        <v>0</v>
      </c>
    </row>
    <row r="540" spans="1:8" x14ac:dyDescent="0.25">
      <c r="A540" s="82"/>
      <c r="B540" s="74" t="s">
        <v>296</v>
      </c>
      <c r="C540" s="43"/>
      <c r="D540" s="224"/>
      <c r="E540" s="143"/>
      <c r="F540" s="185"/>
      <c r="G540" s="141"/>
      <c r="H540" s="140"/>
    </row>
    <row r="541" spans="1:8" x14ac:dyDescent="0.25">
      <c r="A541" s="82"/>
      <c r="B541" s="31" t="s">
        <v>179</v>
      </c>
      <c r="C541" s="43"/>
      <c r="D541" s="224"/>
      <c r="E541" s="143"/>
      <c r="F541" s="185"/>
      <c r="G541" s="141"/>
      <c r="H541" s="140"/>
    </row>
    <row r="542" spans="1:8" x14ac:dyDescent="0.25">
      <c r="A542" s="82"/>
      <c r="B542" s="51" t="s">
        <v>1</v>
      </c>
      <c r="C542" s="43"/>
      <c r="D542" s="224">
        <v>7</v>
      </c>
      <c r="E542" s="143"/>
      <c r="F542" s="198"/>
      <c r="G542" s="141"/>
      <c r="H542" s="120">
        <f>D542*F542</f>
        <v>0</v>
      </c>
    </row>
    <row r="543" spans="1:8" x14ac:dyDescent="0.25">
      <c r="A543" s="82"/>
      <c r="B543" s="74" t="s">
        <v>297</v>
      </c>
      <c r="C543" s="43"/>
      <c r="D543" s="224"/>
      <c r="E543" s="143"/>
      <c r="F543" s="185"/>
      <c r="G543" s="141"/>
      <c r="H543" s="140"/>
    </row>
    <row r="544" spans="1:8" x14ac:dyDescent="0.25">
      <c r="A544" s="82"/>
      <c r="B544" s="31" t="s">
        <v>215</v>
      </c>
      <c r="C544" s="43"/>
      <c r="D544" s="224"/>
      <c r="E544" s="143"/>
      <c r="F544" s="185"/>
      <c r="G544" s="141"/>
      <c r="H544" s="140"/>
    </row>
    <row r="545" spans="1:8" x14ac:dyDescent="0.25">
      <c r="A545" s="82"/>
      <c r="B545" s="51" t="s">
        <v>1</v>
      </c>
      <c r="C545" s="43"/>
      <c r="D545" s="224">
        <v>14</v>
      </c>
      <c r="E545" s="143"/>
      <c r="F545" s="198"/>
      <c r="G545" s="141"/>
      <c r="H545" s="120">
        <f>D545*F545</f>
        <v>0</v>
      </c>
    </row>
    <row r="546" spans="1:8" x14ac:dyDescent="0.25">
      <c r="A546" s="27"/>
      <c r="B546" s="36" t="s">
        <v>298</v>
      </c>
      <c r="C546" s="43"/>
      <c r="D546" s="224"/>
      <c r="E546" s="143"/>
      <c r="F546" s="185"/>
      <c r="G546" s="141"/>
      <c r="H546" s="140"/>
    </row>
    <row r="547" spans="1:8" x14ac:dyDescent="0.25">
      <c r="A547" s="27"/>
      <c r="B547" s="31" t="s">
        <v>210</v>
      </c>
      <c r="C547" s="43"/>
      <c r="D547" s="224"/>
      <c r="E547" s="143"/>
      <c r="F547" s="185"/>
      <c r="G547" s="141"/>
      <c r="H547" s="140"/>
    </row>
    <row r="548" spans="1:8" x14ac:dyDescent="0.25">
      <c r="A548" s="27"/>
      <c r="B548" s="51" t="s">
        <v>1</v>
      </c>
      <c r="C548" s="43"/>
      <c r="D548" s="224">
        <v>7</v>
      </c>
      <c r="E548" s="143"/>
      <c r="F548" s="200"/>
      <c r="G548" s="141"/>
      <c r="H548" s="120">
        <f>D548*F548</f>
        <v>0</v>
      </c>
    </row>
    <row r="549" spans="1:8" x14ac:dyDescent="0.25">
      <c r="A549" s="27"/>
      <c r="B549" s="31" t="s">
        <v>299</v>
      </c>
      <c r="C549" s="43"/>
      <c r="D549" s="224"/>
      <c r="E549" s="143"/>
      <c r="F549" s="185"/>
      <c r="G549" s="141"/>
      <c r="H549" s="140"/>
    </row>
    <row r="550" spans="1:8" x14ac:dyDescent="0.25">
      <c r="A550" s="27"/>
      <c r="B550" s="31" t="s">
        <v>210</v>
      </c>
      <c r="C550" s="43"/>
      <c r="D550" s="224"/>
      <c r="E550" s="143"/>
      <c r="F550" s="185"/>
      <c r="G550" s="141"/>
      <c r="H550" s="140"/>
    </row>
    <row r="551" spans="1:8" x14ac:dyDescent="0.25">
      <c r="A551" s="27"/>
      <c r="B551" s="51" t="s">
        <v>1</v>
      </c>
      <c r="C551" s="43"/>
      <c r="D551" s="224">
        <v>7</v>
      </c>
      <c r="E551" s="143"/>
      <c r="F551" s="200"/>
      <c r="G551" s="141"/>
      <c r="H551" s="120">
        <f>D551*F551</f>
        <v>0</v>
      </c>
    </row>
    <row r="552" spans="1:8" x14ac:dyDescent="0.25">
      <c r="A552" s="27"/>
      <c r="B552" s="74" t="s">
        <v>300</v>
      </c>
      <c r="C552" s="43"/>
      <c r="D552" s="224"/>
      <c r="E552" s="143"/>
      <c r="F552" s="185"/>
      <c r="G552" s="141"/>
      <c r="H552" s="140"/>
    </row>
    <row r="553" spans="1:8" x14ac:dyDescent="0.25">
      <c r="A553" s="27"/>
      <c r="B553" s="237" t="s">
        <v>221</v>
      </c>
      <c r="C553" s="43"/>
      <c r="D553" s="224"/>
      <c r="E553" s="143"/>
      <c r="F553" s="185"/>
      <c r="G553" s="141"/>
      <c r="H553" s="140"/>
    </row>
    <row r="554" spans="1:8" x14ac:dyDescent="0.25">
      <c r="A554" s="27"/>
      <c r="B554" s="31" t="s">
        <v>302</v>
      </c>
      <c r="C554" s="43"/>
      <c r="D554" s="224"/>
      <c r="E554" s="143"/>
      <c r="F554" s="185"/>
      <c r="G554" s="141"/>
      <c r="H554" s="140"/>
    </row>
    <row r="555" spans="1:8" x14ac:dyDescent="0.25">
      <c r="A555" s="27"/>
      <c r="B555" s="51" t="s">
        <v>1</v>
      </c>
      <c r="C555" s="43"/>
      <c r="D555" s="216">
        <v>7</v>
      </c>
      <c r="E555" s="143"/>
      <c r="F555" s="200"/>
      <c r="G555" s="141"/>
      <c r="H555" s="120">
        <f>D555*F555</f>
        <v>0</v>
      </c>
    </row>
    <row r="556" spans="1:8" x14ac:dyDescent="0.25">
      <c r="A556" s="27"/>
      <c r="B556" s="74" t="s">
        <v>301</v>
      </c>
      <c r="C556" s="27"/>
      <c r="D556" s="216"/>
      <c r="E556" s="139"/>
      <c r="F556" s="196"/>
      <c r="G556" s="141"/>
      <c r="H556" s="141"/>
    </row>
    <row r="557" spans="1:8" x14ac:dyDescent="0.25">
      <c r="A557" s="27"/>
      <c r="B557" s="31" t="s">
        <v>180</v>
      </c>
      <c r="C557" s="27"/>
      <c r="D557" s="216"/>
      <c r="E557" s="139"/>
      <c r="F557" s="196"/>
      <c r="G557" s="141"/>
      <c r="H557" s="141"/>
    </row>
    <row r="558" spans="1:8" x14ac:dyDescent="0.25">
      <c r="A558" s="27"/>
      <c r="B558" s="51" t="s">
        <v>1</v>
      </c>
      <c r="C558" s="43"/>
      <c r="D558" s="216">
        <v>7</v>
      </c>
      <c r="E558" s="143"/>
      <c r="F558" s="200"/>
      <c r="G558" s="141"/>
      <c r="H558" s="120">
        <f>D558*F558</f>
        <v>0</v>
      </c>
    </row>
    <row r="559" spans="1:8" x14ac:dyDescent="0.25">
      <c r="A559" s="27"/>
      <c r="B559" s="51"/>
      <c r="C559" s="43"/>
      <c r="D559" s="216"/>
      <c r="E559" s="143"/>
      <c r="F559" s="185"/>
      <c r="G559" s="141"/>
      <c r="H559" s="121"/>
    </row>
    <row r="560" spans="1:8" x14ac:dyDescent="0.25">
      <c r="A560" s="27"/>
      <c r="B560" s="51"/>
      <c r="C560" s="43"/>
      <c r="D560" s="216"/>
      <c r="E560" s="143"/>
      <c r="F560" s="185"/>
      <c r="G560" s="141"/>
      <c r="H560" s="121"/>
    </row>
    <row r="561" spans="1:8" x14ac:dyDescent="0.25">
      <c r="A561" s="27"/>
      <c r="B561" s="51"/>
      <c r="C561" s="43"/>
      <c r="D561" s="216"/>
      <c r="E561" s="143"/>
      <c r="F561" s="185"/>
      <c r="G561" s="141"/>
      <c r="H561" s="121"/>
    </row>
    <row r="562" spans="1:8" ht="45" x14ac:dyDescent="0.25">
      <c r="A562" s="27"/>
      <c r="B562" s="86" t="s">
        <v>379</v>
      </c>
      <c r="C562" s="3"/>
      <c r="D562" s="280"/>
      <c r="E562" s="134"/>
      <c r="F562" s="121"/>
      <c r="G562" s="138"/>
      <c r="H562" s="121"/>
    </row>
    <row r="563" spans="1:8" x14ac:dyDescent="0.25">
      <c r="A563" s="27"/>
      <c r="B563" s="86"/>
      <c r="C563" s="3"/>
      <c r="D563" s="280"/>
      <c r="E563" s="134"/>
      <c r="F563" s="121"/>
      <c r="G563" s="138"/>
      <c r="H563" s="121"/>
    </row>
    <row r="564" spans="1:8" x14ac:dyDescent="0.25">
      <c r="A564" s="85"/>
      <c r="B564" s="23" t="s">
        <v>320</v>
      </c>
      <c r="C564" s="3"/>
      <c r="D564" s="280"/>
      <c r="E564" s="134"/>
      <c r="F564" s="156"/>
      <c r="G564" s="138"/>
      <c r="H564" s="121"/>
    </row>
    <row r="565" spans="1:8" x14ac:dyDescent="0.25">
      <c r="A565" s="85"/>
      <c r="B565" s="23"/>
      <c r="C565" s="3"/>
      <c r="D565" s="280"/>
      <c r="E565" s="134"/>
      <c r="F565" s="156"/>
      <c r="G565" s="138"/>
      <c r="H565" s="121"/>
    </row>
    <row r="566" spans="1:8" x14ac:dyDescent="0.25">
      <c r="A566" s="85"/>
      <c r="B566" s="73" t="s">
        <v>321</v>
      </c>
      <c r="C566" s="3"/>
      <c r="D566" s="280"/>
      <c r="E566" s="134"/>
      <c r="F566" s="156"/>
      <c r="G566" s="138"/>
      <c r="H566" s="121"/>
    </row>
    <row r="567" spans="1:8" x14ac:dyDescent="0.25">
      <c r="A567" s="85"/>
      <c r="B567" s="73"/>
      <c r="C567" s="3"/>
      <c r="D567" s="280"/>
      <c r="E567" s="134"/>
      <c r="F567" s="156"/>
      <c r="G567" s="138"/>
      <c r="H567" s="121"/>
    </row>
    <row r="568" spans="1:8" ht="29.25" x14ac:dyDescent="0.25">
      <c r="A568" s="85"/>
      <c r="B568" s="168" t="s">
        <v>423</v>
      </c>
      <c r="C568" s="3"/>
      <c r="D568" s="280"/>
      <c r="E568" s="134"/>
      <c r="F568" s="156"/>
      <c r="G568" s="138"/>
      <c r="H568" s="121"/>
    </row>
    <row r="569" spans="1:8" x14ac:dyDescent="0.25">
      <c r="A569" s="85"/>
      <c r="B569" s="23"/>
      <c r="C569" s="3"/>
      <c r="D569" s="280"/>
      <c r="E569" s="134"/>
      <c r="F569" s="156"/>
      <c r="G569" s="138"/>
      <c r="H569" s="121"/>
    </row>
    <row r="570" spans="1:8" ht="42.75" x14ac:dyDescent="0.25">
      <c r="A570" s="85"/>
      <c r="B570" s="23" t="s">
        <v>424</v>
      </c>
      <c r="C570" s="3"/>
      <c r="D570" s="280"/>
      <c r="E570" s="134"/>
      <c r="F570" s="156"/>
      <c r="G570" s="138"/>
      <c r="H570" s="121"/>
    </row>
    <row r="571" spans="1:8" x14ac:dyDescent="0.25">
      <c r="A571" s="85"/>
      <c r="B571" s="23"/>
      <c r="C571" s="3"/>
      <c r="D571" s="280"/>
      <c r="E571" s="134"/>
      <c r="F571" s="156"/>
      <c r="G571" s="138"/>
      <c r="H571" s="121"/>
    </row>
    <row r="572" spans="1:8" ht="42.75" x14ac:dyDescent="0.25">
      <c r="A572" s="85"/>
      <c r="B572" s="73" t="s">
        <v>425</v>
      </c>
      <c r="C572" s="3"/>
      <c r="D572" s="280"/>
      <c r="E572" s="134"/>
      <c r="F572" s="156"/>
      <c r="G572" s="138"/>
      <c r="H572" s="121"/>
    </row>
    <row r="573" spans="1:8" x14ac:dyDescent="0.25">
      <c r="A573" s="85"/>
      <c r="B573" s="73"/>
      <c r="C573" s="3"/>
      <c r="D573" s="280"/>
      <c r="E573" s="134"/>
      <c r="F573" s="156"/>
      <c r="G573" s="138"/>
      <c r="H573" s="121"/>
    </row>
    <row r="574" spans="1:8" x14ac:dyDescent="0.25">
      <c r="B574" s="73" t="s">
        <v>322</v>
      </c>
      <c r="C574" s="3"/>
      <c r="D574" s="280"/>
      <c r="E574" s="134"/>
      <c r="F574" s="156"/>
      <c r="G574" s="138"/>
      <c r="H574" s="121"/>
    </row>
    <row r="575" spans="1:8" x14ac:dyDescent="0.25">
      <c r="B575" s="73"/>
      <c r="C575" s="3"/>
      <c r="D575" s="280"/>
      <c r="E575" s="134"/>
      <c r="F575" s="156"/>
      <c r="G575" s="138"/>
      <c r="H575" s="121"/>
    </row>
    <row r="576" spans="1:8" ht="57" x14ac:dyDescent="0.25">
      <c r="B576" s="73" t="s">
        <v>426</v>
      </c>
      <c r="C576" s="3"/>
      <c r="D576" s="280"/>
      <c r="E576" s="134"/>
      <c r="F576" s="156"/>
      <c r="G576" s="138"/>
      <c r="H576" s="121"/>
    </row>
    <row r="577" spans="1:8" x14ac:dyDescent="0.25">
      <c r="B577" s="291" t="s">
        <v>1</v>
      </c>
      <c r="C577" s="3"/>
      <c r="D577" s="227">
        <v>1</v>
      </c>
      <c r="E577" s="134"/>
      <c r="F577" s="156"/>
      <c r="G577" s="151"/>
      <c r="H577" s="120">
        <f>D577*F577</f>
        <v>0</v>
      </c>
    </row>
    <row r="578" spans="1:8" x14ac:dyDescent="0.25">
      <c r="B578" s="291"/>
      <c r="C578" s="3"/>
      <c r="D578" s="280"/>
      <c r="E578" s="134"/>
      <c r="F578" s="156"/>
      <c r="G578" s="138"/>
      <c r="H578" s="121"/>
    </row>
    <row r="579" spans="1:8" ht="156.75" x14ac:dyDescent="0.25">
      <c r="B579" s="18" t="s">
        <v>380</v>
      </c>
      <c r="C579" s="27"/>
      <c r="D579" s="292"/>
      <c r="E579" s="139"/>
      <c r="F579" s="196"/>
      <c r="G579" s="141"/>
      <c r="H579" s="141"/>
    </row>
    <row r="580" spans="1:8" x14ac:dyDescent="0.25">
      <c r="B580" s="18"/>
      <c r="C580" s="27"/>
      <c r="D580" s="292"/>
      <c r="E580" s="139"/>
      <c r="F580" s="196"/>
      <c r="G580" s="141"/>
      <c r="H580" s="141"/>
    </row>
    <row r="581" spans="1:8" x14ac:dyDescent="0.25">
      <c r="B581" s="31" t="s">
        <v>323</v>
      </c>
      <c r="C581" s="27"/>
      <c r="D581" s="292"/>
      <c r="E581" s="139"/>
      <c r="F581" s="196"/>
      <c r="G581" s="141"/>
      <c r="H581" s="141"/>
    </row>
    <row r="582" spans="1:8" ht="16.5" x14ac:dyDescent="0.25">
      <c r="B582" s="51" t="s">
        <v>12</v>
      </c>
      <c r="C582" s="43"/>
      <c r="D582" s="318">
        <v>108</v>
      </c>
      <c r="E582" s="143"/>
      <c r="F582" s="200"/>
      <c r="G582" s="141"/>
      <c r="H582" s="120">
        <f>D582*F582</f>
        <v>0</v>
      </c>
    </row>
    <row r="583" spans="1:8" x14ac:dyDescent="0.25">
      <c r="B583" s="51"/>
      <c r="C583" s="43"/>
      <c r="D583" s="268"/>
      <c r="E583" s="143"/>
      <c r="F583" s="185"/>
      <c r="G583" s="141"/>
      <c r="H583" s="121"/>
    </row>
    <row r="584" spans="1:8" ht="42.75" x14ac:dyDescent="0.25">
      <c r="B584" s="18" t="s">
        <v>381</v>
      </c>
      <c r="C584" s="27"/>
      <c r="D584" s="292"/>
      <c r="E584" s="139"/>
      <c r="F584" s="196"/>
      <c r="G584" s="141"/>
      <c r="H584" s="141"/>
    </row>
    <row r="585" spans="1:8" x14ac:dyDescent="0.25">
      <c r="B585" s="18"/>
      <c r="C585" s="27"/>
      <c r="D585" s="292"/>
      <c r="E585" s="139"/>
      <c r="F585" s="196"/>
      <c r="G585" s="141"/>
      <c r="H585" s="141"/>
    </row>
    <row r="586" spans="1:8" x14ac:dyDescent="0.25">
      <c r="B586" s="18" t="s">
        <v>324</v>
      </c>
      <c r="C586" s="27"/>
      <c r="D586" s="292"/>
      <c r="E586" s="139"/>
      <c r="F586" s="196"/>
      <c r="G586" s="141"/>
      <c r="H586" s="141"/>
    </row>
    <row r="587" spans="1:8" x14ac:dyDescent="0.25">
      <c r="B587" s="51" t="s">
        <v>1</v>
      </c>
      <c r="C587" s="43"/>
      <c r="D587" s="318">
        <v>1</v>
      </c>
      <c r="E587" s="143"/>
      <c r="F587" s="200"/>
      <c r="G587" s="141"/>
      <c r="H587" s="120">
        <f>D587*F587</f>
        <v>0</v>
      </c>
    </row>
    <row r="588" spans="1:8" x14ac:dyDescent="0.25">
      <c r="A588" s="27"/>
      <c r="B588" s="51"/>
      <c r="C588" s="74"/>
      <c r="D588" s="281"/>
      <c r="E588" s="143"/>
      <c r="F588" s="140"/>
      <c r="G588" s="141"/>
      <c r="H588" s="121"/>
    </row>
    <row r="589" spans="1:8" ht="57.75" x14ac:dyDescent="0.25">
      <c r="A589" s="27"/>
      <c r="B589" s="168" t="s">
        <v>427</v>
      </c>
      <c r="C589" s="299"/>
      <c r="D589" s="300"/>
      <c r="E589" s="139"/>
      <c r="F589" s="196"/>
      <c r="G589" s="141"/>
      <c r="H589" s="141"/>
    </row>
    <row r="590" spans="1:8" x14ac:dyDescent="0.25">
      <c r="A590" s="27"/>
      <c r="B590" s="18"/>
      <c r="C590" s="299"/>
      <c r="D590" s="300"/>
      <c r="E590" s="139"/>
      <c r="F590" s="196"/>
      <c r="G590" s="141"/>
      <c r="H590" s="141"/>
    </row>
    <row r="591" spans="1:8" ht="43.5" x14ac:dyDescent="0.25">
      <c r="A591" s="27"/>
      <c r="B591" s="18" t="s">
        <v>428</v>
      </c>
      <c r="C591" s="299"/>
      <c r="D591" s="301"/>
      <c r="E591" s="139"/>
      <c r="F591" s="196"/>
      <c r="G591" s="141"/>
      <c r="H591" s="141"/>
    </row>
    <row r="592" spans="1:8" x14ac:dyDescent="0.25">
      <c r="A592" s="27"/>
      <c r="B592" s="302"/>
      <c r="C592" s="303"/>
      <c r="D592" s="304"/>
      <c r="E592" s="146"/>
      <c r="F592" s="305"/>
      <c r="G592" s="207"/>
      <c r="H592" s="207"/>
    </row>
    <row r="593" spans="1:9" ht="28.5" x14ac:dyDescent="0.25">
      <c r="A593" s="27"/>
      <c r="B593" s="302" t="s">
        <v>382</v>
      </c>
      <c r="C593" s="306"/>
      <c r="D593" s="282"/>
      <c r="E593" s="307"/>
      <c r="F593" s="289"/>
      <c r="G593" s="308"/>
      <c r="H593" s="133"/>
    </row>
    <row r="594" spans="1:9" x14ac:dyDescent="0.25">
      <c r="A594" s="27"/>
      <c r="B594" s="309" t="s">
        <v>11</v>
      </c>
      <c r="C594" s="174"/>
      <c r="D594" s="343">
        <v>22</v>
      </c>
      <c r="E594" s="311"/>
      <c r="F594" s="198"/>
      <c r="G594" s="207"/>
      <c r="H594" s="163">
        <f>D594*F594</f>
        <v>0</v>
      </c>
    </row>
    <row r="595" spans="1:9" x14ac:dyDescent="0.25">
      <c r="A595" s="27"/>
      <c r="B595" s="309"/>
      <c r="C595" s="174"/>
      <c r="D595" s="310"/>
      <c r="E595" s="311"/>
      <c r="F595" s="197"/>
      <c r="G595" s="207"/>
      <c r="H595" s="133"/>
    </row>
    <row r="596" spans="1:9" ht="43.5" x14ac:dyDescent="0.25">
      <c r="A596" s="27"/>
      <c r="B596" s="31" t="s">
        <v>429</v>
      </c>
      <c r="C596" s="27"/>
      <c r="D596" s="312"/>
      <c r="E596" s="27"/>
      <c r="F596" s="196"/>
      <c r="G596" s="139"/>
      <c r="H596" s="139"/>
    </row>
    <row r="597" spans="1:9" x14ac:dyDescent="0.25">
      <c r="A597" s="27"/>
      <c r="B597" s="51" t="s">
        <v>1</v>
      </c>
      <c r="C597" s="43"/>
      <c r="D597" s="318">
        <v>12</v>
      </c>
      <c r="E597" s="43"/>
      <c r="F597" s="200"/>
      <c r="G597" s="143"/>
      <c r="H597" s="120">
        <f>D597*F597</f>
        <v>0</v>
      </c>
    </row>
    <row r="598" spans="1:9" x14ac:dyDescent="0.25">
      <c r="A598" s="27"/>
      <c r="B598" s="51"/>
      <c r="C598" s="74"/>
      <c r="D598" s="344"/>
      <c r="E598" s="143"/>
      <c r="F598" s="140"/>
      <c r="G598" s="141"/>
      <c r="H598" s="121"/>
    </row>
    <row r="599" spans="1:9" ht="43.5" x14ac:dyDescent="0.25">
      <c r="A599" s="27"/>
      <c r="B599" s="31" t="s">
        <v>430</v>
      </c>
      <c r="C599" s="27"/>
      <c r="D599" s="224"/>
      <c r="E599" s="139"/>
      <c r="F599" s="196"/>
      <c r="G599" s="139"/>
      <c r="H599" s="139"/>
    </row>
    <row r="600" spans="1:9" x14ac:dyDescent="0.25">
      <c r="A600" s="27"/>
      <c r="B600" s="51" t="s">
        <v>1</v>
      </c>
      <c r="C600" s="43"/>
      <c r="D600" s="224">
        <v>2</v>
      </c>
      <c r="E600" s="143"/>
      <c r="F600" s="200"/>
      <c r="G600" s="143"/>
      <c r="H600" s="120">
        <f>D600*F600</f>
        <v>0</v>
      </c>
    </row>
    <row r="601" spans="1:9" x14ac:dyDescent="0.25">
      <c r="A601" s="27"/>
      <c r="B601" s="51"/>
      <c r="C601" s="74"/>
      <c r="D601" s="344"/>
      <c r="E601" s="143"/>
      <c r="F601" s="140"/>
      <c r="G601" s="141"/>
      <c r="H601" s="121"/>
    </row>
    <row r="602" spans="1:9" ht="60" x14ac:dyDescent="0.25">
      <c r="A602" s="293"/>
      <c r="B602" s="86" t="s">
        <v>431</v>
      </c>
      <c r="C602" s="294"/>
      <c r="D602" s="345"/>
      <c r="E602" s="295"/>
      <c r="F602" s="140"/>
      <c r="G602" s="145"/>
      <c r="H602" s="121"/>
      <c r="I602" s="103"/>
    </row>
    <row r="603" spans="1:9" x14ac:dyDescent="0.25">
      <c r="A603" s="293"/>
      <c r="B603" s="298"/>
      <c r="C603" s="294"/>
      <c r="D603" s="345"/>
      <c r="E603" s="295"/>
      <c r="F603" s="140"/>
      <c r="G603" s="145"/>
      <c r="H603" s="121"/>
      <c r="I603" s="103"/>
    </row>
    <row r="604" spans="1:9" ht="57" x14ac:dyDescent="0.25">
      <c r="A604" s="293"/>
      <c r="B604" s="302" t="s">
        <v>432</v>
      </c>
      <c r="C604" s="294"/>
      <c r="D604" s="345"/>
      <c r="E604" s="295"/>
      <c r="F604" s="140"/>
      <c r="G604" s="145"/>
      <c r="H604" s="121"/>
      <c r="I604" s="103"/>
    </row>
    <row r="605" spans="1:9" x14ac:dyDescent="0.25">
      <c r="A605" s="293"/>
      <c r="B605" s="309" t="s">
        <v>11</v>
      </c>
      <c r="C605" s="174"/>
      <c r="D605" s="343">
        <v>6</v>
      </c>
      <c r="E605" s="311"/>
      <c r="F605" s="198"/>
      <c r="G605" s="207"/>
      <c r="H605" s="163">
        <f>D605*F605</f>
        <v>0</v>
      </c>
      <c r="I605" s="103"/>
    </row>
    <row r="606" spans="1:9" x14ac:dyDescent="0.25">
      <c r="A606" s="27"/>
      <c r="B606" s="51"/>
      <c r="C606" s="43"/>
      <c r="D606" s="216"/>
      <c r="E606" s="143"/>
      <c r="F606" s="185"/>
      <c r="G606" s="141"/>
      <c r="H606" s="121"/>
    </row>
    <row r="607" spans="1:9" ht="57" x14ac:dyDescent="0.25">
      <c r="A607" s="27"/>
      <c r="B607" s="302" t="s">
        <v>433</v>
      </c>
      <c r="C607" s="43"/>
      <c r="D607" s="216"/>
      <c r="E607" s="143"/>
      <c r="F607" s="185"/>
      <c r="G607" s="141"/>
      <c r="H607" s="121"/>
    </row>
    <row r="608" spans="1:9" x14ac:dyDescent="0.25">
      <c r="A608" s="27"/>
      <c r="B608" s="309" t="s">
        <v>11</v>
      </c>
      <c r="C608" s="174"/>
      <c r="D608" s="343">
        <v>10</v>
      </c>
      <c r="E608" s="311"/>
      <c r="F608" s="198"/>
      <c r="G608" s="207"/>
      <c r="H608" s="163">
        <f>D608*F608</f>
        <v>0</v>
      </c>
    </row>
    <row r="609" spans="1:8" x14ac:dyDescent="0.25">
      <c r="A609" s="27"/>
      <c r="B609" s="51"/>
      <c r="C609" s="43"/>
      <c r="D609" s="216"/>
      <c r="E609" s="143"/>
      <c r="F609" s="185"/>
      <c r="G609" s="141"/>
      <c r="H609" s="121"/>
    </row>
    <row r="610" spans="1:8" x14ac:dyDescent="0.25">
      <c r="A610" s="82"/>
      <c r="B610" s="164"/>
      <c r="C610" s="143"/>
      <c r="D610" s="224"/>
      <c r="E610" s="143"/>
      <c r="F610" s="201"/>
      <c r="G610" s="143"/>
      <c r="H610" s="162"/>
    </row>
    <row r="611" spans="1:8" x14ac:dyDescent="0.25">
      <c r="A611" s="75"/>
      <c r="B611" s="14"/>
      <c r="C611" s="79"/>
      <c r="D611" s="228"/>
      <c r="E611" s="149"/>
      <c r="F611" s="202"/>
      <c r="G611" s="150"/>
      <c r="H611" s="128"/>
    </row>
    <row r="612" spans="1:8" x14ac:dyDescent="0.25">
      <c r="A612" s="87" t="s">
        <v>193</v>
      </c>
      <c r="B612" s="53" t="s">
        <v>80</v>
      </c>
      <c r="C612" s="3"/>
      <c r="D612" s="216"/>
      <c r="E612" s="134"/>
      <c r="F612" s="156"/>
      <c r="G612" s="151"/>
      <c r="H612" s="120">
        <f>SUM(H480:H606)</f>
        <v>0</v>
      </c>
    </row>
    <row r="613" spans="1:8" x14ac:dyDescent="0.25">
      <c r="A613" s="88"/>
      <c r="B613" s="17"/>
      <c r="C613" s="80"/>
      <c r="D613" s="229"/>
      <c r="E613" s="152"/>
      <c r="F613" s="191"/>
      <c r="G613" s="151"/>
      <c r="H613" s="120"/>
    </row>
    <row r="614" spans="1:8" x14ac:dyDescent="0.25">
      <c r="A614" s="81"/>
      <c r="B614" s="51"/>
      <c r="C614" s="43"/>
      <c r="D614" s="224"/>
      <c r="E614" s="143"/>
      <c r="F614" s="185"/>
      <c r="G614" s="141"/>
      <c r="H614" s="140"/>
    </row>
    <row r="615" spans="1:8" x14ac:dyDescent="0.25">
      <c r="A615" s="81"/>
      <c r="B615" s="51"/>
      <c r="C615" s="43"/>
      <c r="D615" s="224"/>
      <c r="E615" s="143"/>
      <c r="F615" s="185"/>
      <c r="G615" s="141"/>
      <c r="H615" s="140"/>
    </row>
    <row r="616" spans="1:8" x14ac:dyDescent="0.25">
      <c r="B616" s="73"/>
      <c r="C616" s="3"/>
      <c r="D616" s="216"/>
      <c r="E616" s="134"/>
      <c r="F616" s="156"/>
      <c r="G616" s="138"/>
      <c r="H616" s="121"/>
    </row>
    <row r="617" spans="1:8" x14ac:dyDescent="0.25">
      <c r="A617" s="48" t="s">
        <v>194</v>
      </c>
      <c r="B617" s="54" t="s">
        <v>81</v>
      </c>
      <c r="C617" s="52"/>
      <c r="D617" s="226"/>
      <c r="E617" s="144"/>
      <c r="F617" s="199"/>
      <c r="G617" s="158"/>
      <c r="H617" s="157"/>
    </row>
    <row r="618" spans="1:8" x14ac:dyDescent="0.25">
      <c r="A618" s="81"/>
      <c r="B618" s="51"/>
      <c r="C618" s="43"/>
      <c r="D618" s="224"/>
      <c r="E618" s="143"/>
      <c r="F618" s="185"/>
      <c r="G618" s="141"/>
      <c r="H618" s="140"/>
    </row>
    <row r="619" spans="1:8" ht="30" x14ac:dyDescent="0.25">
      <c r="A619" s="48"/>
      <c r="B619" s="30" t="s">
        <v>248</v>
      </c>
      <c r="C619" s="103"/>
      <c r="D619" s="211"/>
      <c r="E619" s="114"/>
      <c r="F619" s="154"/>
      <c r="G619" s="125"/>
      <c r="H619" s="121"/>
    </row>
    <row r="620" spans="1:8" x14ac:dyDescent="0.25">
      <c r="A620" s="81"/>
      <c r="B620" s="90"/>
      <c r="C620" s="103"/>
      <c r="D620" s="211"/>
      <c r="E620" s="114"/>
      <c r="F620" s="154"/>
      <c r="G620" s="125"/>
      <c r="H620" s="121"/>
    </row>
    <row r="621" spans="1:8" ht="43.5" x14ac:dyDescent="0.25">
      <c r="A621" s="81"/>
      <c r="B621" s="31" t="s">
        <v>82</v>
      </c>
      <c r="C621" s="103"/>
      <c r="D621" s="211"/>
      <c r="E621" s="114"/>
      <c r="F621" s="154"/>
      <c r="G621" s="125"/>
      <c r="H621" s="121"/>
    </row>
    <row r="622" spans="1:8" x14ac:dyDescent="0.25">
      <c r="A622" s="48"/>
      <c r="B622" s="90"/>
      <c r="C622" s="103"/>
      <c r="D622" s="211"/>
      <c r="E622" s="114"/>
      <c r="F622" s="154"/>
      <c r="G622" s="125"/>
      <c r="H622" s="121"/>
    </row>
    <row r="623" spans="1:8" x14ac:dyDescent="0.25">
      <c r="A623" s="81"/>
      <c r="B623" s="31" t="s">
        <v>83</v>
      </c>
      <c r="C623" s="103"/>
      <c r="D623" s="211"/>
      <c r="E623" s="114"/>
      <c r="F623" s="196"/>
      <c r="G623" s="141"/>
      <c r="H623" s="141"/>
    </row>
    <row r="624" spans="1:8" x14ac:dyDescent="0.25">
      <c r="A624" s="81"/>
      <c r="B624" s="51" t="s">
        <v>11</v>
      </c>
      <c r="C624" s="43"/>
      <c r="D624" s="224">
        <v>919.57</v>
      </c>
      <c r="E624" s="143"/>
      <c r="F624" s="200"/>
      <c r="G624" s="141"/>
      <c r="H624" s="120">
        <f>D624*F624</f>
        <v>0</v>
      </c>
    </row>
    <row r="625" spans="1:8" x14ac:dyDescent="0.25">
      <c r="A625" s="48"/>
      <c r="B625" s="51"/>
      <c r="C625" s="43"/>
      <c r="D625" s="224"/>
      <c r="E625" s="143"/>
      <c r="F625" s="185"/>
      <c r="G625" s="141"/>
      <c r="H625" s="140"/>
    </row>
    <row r="626" spans="1:8" x14ac:dyDescent="0.25">
      <c r="A626" s="48"/>
      <c r="B626" s="30" t="s">
        <v>352</v>
      </c>
      <c r="C626" s="43"/>
      <c r="D626" s="224"/>
      <c r="E626" s="143"/>
      <c r="F626" s="185"/>
      <c r="G626" s="141"/>
      <c r="H626" s="140"/>
    </row>
    <row r="627" spans="1:8" ht="28.5" x14ac:dyDescent="0.25">
      <c r="A627" s="48"/>
      <c r="B627" s="270" t="s">
        <v>353</v>
      </c>
      <c r="C627" s="43"/>
      <c r="D627" s="224"/>
      <c r="E627" s="143"/>
      <c r="F627" s="185"/>
      <c r="G627" s="141"/>
      <c r="H627" s="140"/>
    </row>
    <row r="628" spans="1:8" x14ac:dyDescent="0.25">
      <c r="A628" s="48"/>
      <c r="B628" s="51" t="s">
        <v>11</v>
      </c>
      <c r="C628" s="43"/>
      <c r="D628" s="224">
        <v>700</v>
      </c>
      <c r="E628" s="143"/>
      <c r="F628" s="200"/>
      <c r="G628" s="141"/>
      <c r="H628" s="120">
        <f>D628*F628</f>
        <v>0</v>
      </c>
    </row>
    <row r="629" spans="1:8" x14ac:dyDescent="0.25">
      <c r="A629" s="48"/>
      <c r="B629" s="51"/>
      <c r="C629" s="43"/>
      <c r="D629" s="224"/>
      <c r="E629" s="143"/>
      <c r="F629" s="185"/>
      <c r="G629" s="141"/>
      <c r="H629" s="140"/>
    </row>
    <row r="630" spans="1:8" x14ac:dyDescent="0.25">
      <c r="A630" s="184"/>
      <c r="B630" s="184"/>
      <c r="C630" s="254"/>
      <c r="D630" s="184"/>
      <c r="E630" s="143"/>
      <c r="F630" s="185"/>
      <c r="G630" s="143"/>
      <c r="H630" s="162"/>
    </row>
    <row r="631" spans="1:8" x14ac:dyDescent="0.25">
      <c r="A631" s="48"/>
      <c r="B631" s="23"/>
      <c r="C631" s="3"/>
      <c r="D631" s="216"/>
      <c r="E631" s="149"/>
      <c r="F631" s="202"/>
      <c r="G631" s="150"/>
      <c r="H631" s="128"/>
    </row>
    <row r="632" spans="1:8" x14ac:dyDescent="0.25">
      <c r="A632" s="81" t="s">
        <v>194</v>
      </c>
      <c r="B632" s="53" t="s">
        <v>84</v>
      </c>
      <c r="C632" s="3"/>
      <c r="D632" s="216"/>
      <c r="E632" s="134"/>
      <c r="F632" s="156"/>
      <c r="G632" s="151"/>
      <c r="H632" s="120">
        <f>SUM(H621:H630)</f>
        <v>0</v>
      </c>
    </row>
    <row r="633" spans="1:8" x14ac:dyDescent="0.25">
      <c r="A633" s="102"/>
      <c r="B633" s="17"/>
      <c r="C633" s="80"/>
      <c r="D633" s="229"/>
      <c r="E633" s="152"/>
      <c r="F633" s="191"/>
      <c r="G633" s="151"/>
      <c r="H633" s="120"/>
    </row>
    <row r="634" spans="1:8" x14ac:dyDescent="0.25">
      <c r="A634" s="166"/>
      <c r="B634" s="23"/>
      <c r="C634" s="3"/>
      <c r="D634" s="216"/>
      <c r="E634" s="134"/>
      <c r="F634" s="156"/>
      <c r="G634" s="138"/>
      <c r="H634" s="121"/>
    </row>
    <row r="635" spans="1:8" x14ac:dyDescent="0.25">
      <c r="A635" s="81" t="s">
        <v>195</v>
      </c>
      <c r="B635" s="30" t="s">
        <v>85</v>
      </c>
      <c r="C635" s="43"/>
      <c r="D635" s="224"/>
      <c r="E635" s="143"/>
      <c r="F635" s="185"/>
      <c r="G635" s="141"/>
      <c r="H635" s="140"/>
    </row>
    <row r="636" spans="1:8" x14ac:dyDescent="0.25">
      <c r="A636" s="82"/>
      <c r="B636" s="31"/>
      <c r="C636" s="43"/>
      <c r="D636" s="224"/>
      <c r="E636" s="143"/>
      <c r="F636" s="185"/>
      <c r="G636" s="141"/>
      <c r="H636" s="140"/>
    </row>
    <row r="637" spans="1:8" ht="30" x14ac:dyDescent="0.25">
      <c r="A637" s="82"/>
      <c r="B637" s="30" t="s">
        <v>217</v>
      </c>
      <c r="C637" s="43"/>
      <c r="D637" s="224"/>
      <c r="E637" s="143"/>
      <c r="F637" s="185"/>
      <c r="G637" s="141"/>
      <c r="H637" s="140"/>
    </row>
    <row r="638" spans="1:8" x14ac:dyDescent="0.25">
      <c r="A638" s="82"/>
      <c r="B638" s="31"/>
      <c r="C638" s="43"/>
      <c r="D638" s="224"/>
      <c r="E638" s="143"/>
      <c r="F638" s="185"/>
      <c r="G638" s="141"/>
      <c r="H638" s="140"/>
    </row>
    <row r="639" spans="1:8" ht="100.5" x14ac:dyDescent="0.25">
      <c r="A639" s="82"/>
      <c r="B639" s="31" t="s">
        <v>416</v>
      </c>
      <c r="C639" s="43"/>
      <c r="D639" s="224"/>
      <c r="E639" s="143"/>
      <c r="F639" s="185"/>
      <c r="G639" s="141"/>
      <c r="H639" s="140"/>
    </row>
    <row r="640" spans="1:8" x14ac:dyDescent="0.25">
      <c r="A640" s="82"/>
      <c r="B640" s="31"/>
      <c r="C640" s="43"/>
      <c r="D640" s="224"/>
      <c r="E640" s="143"/>
      <c r="F640" s="185"/>
      <c r="G640" s="141"/>
      <c r="H640" s="140"/>
    </row>
    <row r="641" spans="1:8" ht="57" x14ac:dyDescent="0.25">
      <c r="A641" s="82"/>
      <c r="B641" s="62" t="s">
        <v>103</v>
      </c>
      <c r="C641" s="43"/>
      <c r="D641" s="224"/>
      <c r="E641" s="143"/>
      <c r="F641" s="185"/>
      <c r="G641" s="141"/>
      <c r="H641" s="140"/>
    </row>
    <row r="642" spans="1:8" x14ac:dyDescent="0.25">
      <c r="A642" s="82"/>
      <c r="B642" s="31"/>
      <c r="C642" s="43"/>
      <c r="D642" s="224"/>
      <c r="E642" s="143"/>
      <c r="F642" s="185"/>
      <c r="G642" s="141"/>
      <c r="H642" s="140"/>
    </row>
    <row r="643" spans="1:8" ht="57.75" x14ac:dyDescent="0.25">
      <c r="A643" s="82"/>
      <c r="B643" s="31" t="s">
        <v>208</v>
      </c>
      <c r="C643" s="43"/>
      <c r="D643" s="224"/>
      <c r="E643" s="143"/>
      <c r="F643" s="185"/>
      <c r="G643" s="141"/>
      <c r="H643" s="140"/>
    </row>
    <row r="644" spans="1:8" x14ac:dyDescent="0.25">
      <c r="A644" s="82"/>
      <c r="B644" s="31"/>
      <c r="C644" s="43"/>
      <c r="D644" s="224"/>
      <c r="E644" s="143"/>
      <c r="F644" s="185"/>
      <c r="G644" s="141"/>
      <c r="H644" s="140"/>
    </row>
    <row r="645" spans="1:8" ht="114.75" x14ac:dyDescent="0.25">
      <c r="A645" s="82"/>
      <c r="B645" s="31" t="s">
        <v>209</v>
      </c>
      <c r="C645" s="43"/>
      <c r="D645" s="224"/>
      <c r="E645" s="143"/>
      <c r="F645" s="185"/>
      <c r="G645" s="141"/>
      <c r="H645" s="140"/>
    </row>
    <row r="646" spans="1:8" x14ac:dyDescent="0.25">
      <c r="A646" s="82"/>
      <c r="B646" s="31"/>
      <c r="C646" s="43"/>
      <c r="D646" s="224"/>
      <c r="E646" s="143"/>
      <c r="F646" s="185"/>
      <c r="G646" s="141"/>
      <c r="H646" s="140"/>
    </row>
    <row r="647" spans="1:8" x14ac:dyDescent="0.25">
      <c r="A647" s="82"/>
      <c r="B647" s="31" t="s">
        <v>104</v>
      </c>
      <c r="C647" s="43"/>
      <c r="D647" s="224"/>
      <c r="E647" s="143"/>
      <c r="F647" s="185"/>
      <c r="G647" s="141"/>
      <c r="H647" s="140"/>
    </row>
    <row r="648" spans="1:8" ht="29.25" x14ac:dyDescent="0.25">
      <c r="A648" s="82"/>
      <c r="B648" s="31" t="s">
        <v>86</v>
      </c>
      <c r="C648" s="43"/>
      <c r="D648" s="224"/>
      <c r="E648" s="143"/>
      <c r="F648" s="185"/>
      <c r="G648" s="141"/>
      <c r="H648" s="140"/>
    </row>
    <row r="649" spans="1:8" x14ac:dyDescent="0.25">
      <c r="A649" s="82"/>
      <c r="B649" s="31"/>
      <c r="C649" s="43"/>
      <c r="D649" s="224"/>
      <c r="E649" s="143"/>
      <c r="F649" s="185"/>
      <c r="G649" s="141"/>
      <c r="H649" s="140"/>
    </row>
    <row r="650" spans="1:8" x14ac:dyDescent="0.25">
      <c r="A650" s="82"/>
      <c r="B650" s="31" t="s">
        <v>105</v>
      </c>
      <c r="C650" s="43"/>
      <c r="D650" s="224"/>
      <c r="E650" s="143"/>
      <c r="F650" s="185"/>
      <c r="G650" s="141"/>
      <c r="H650" s="140"/>
    </row>
    <row r="651" spans="1:8" ht="72" x14ac:dyDescent="0.25">
      <c r="A651" s="82"/>
      <c r="B651" s="31" t="s">
        <v>87</v>
      </c>
      <c r="C651" s="43"/>
      <c r="D651" s="224"/>
      <c r="E651" s="143"/>
      <c r="F651" s="185"/>
      <c r="G651" s="141"/>
      <c r="H651" s="140"/>
    </row>
    <row r="652" spans="1:8" x14ac:dyDescent="0.25">
      <c r="A652" s="82"/>
      <c r="B652" s="31"/>
      <c r="C652" s="43"/>
      <c r="D652" s="224"/>
      <c r="E652" s="143"/>
      <c r="F652" s="185"/>
      <c r="G652" s="141"/>
      <c r="H652" s="140"/>
    </row>
    <row r="653" spans="1:8" x14ac:dyDescent="0.25">
      <c r="A653" s="82"/>
      <c r="B653" s="31" t="s">
        <v>106</v>
      </c>
      <c r="C653" s="43"/>
      <c r="D653" s="224"/>
      <c r="E653" s="143"/>
      <c r="F653" s="185"/>
      <c r="G653" s="141"/>
      <c r="H653" s="140"/>
    </row>
    <row r="654" spans="1:8" ht="57.75" x14ac:dyDescent="0.25">
      <c r="A654" s="82"/>
      <c r="B654" s="31" t="s">
        <v>88</v>
      </c>
      <c r="C654" s="43"/>
      <c r="D654" s="224"/>
      <c r="E654" s="143"/>
      <c r="F654" s="185"/>
      <c r="G654" s="141"/>
      <c r="H654" s="140"/>
    </row>
    <row r="655" spans="1:8" x14ac:dyDescent="0.25">
      <c r="A655" s="82"/>
      <c r="B655" s="31"/>
      <c r="C655" s="43"/>
      <c r="D655" s="224"/>
      <c r="E655" s="143"/>
      <c r="F655" s="185"/>
      <c r="G655" s="141"/>
      <c r="H655" s="140"/>
    </row>
    <row r="656" spans="1:8" x14ac:dyDescent="0.25">
      <c r="A656" s="82"/>
      <c r="B656" s="91" t="s">
        <v>89</v>
      </c>
      <c r="C656" s="43"/>
      <c r="D656" s="224"/>
      <c r="E656" s="143"/>
      <c r="F656" s="185"/>
      <c r="G656" s="141"/>
      <c r="H656" s="140"/>
    </row>
    <row r="657" spans="1:8" x14ac:dyDescent="0.25">
      <c r="A657" s="82"/>
      <c r="B657" s="30"/>
      <c r="C657" s="43"/>
      <c r="D657" s="224"/>
      <c r="E657" s="143"/>
      <c r="F657" s="185"/>
      <c r="G657" s="141"/>
      <c r="H657" s="140"/>
    </row>
    <row r="658" spans="1:8" ht="29.25" x14ac:dyDescent="0.25">
      <c r="A658" s="85"/>
      <c r="B658" s="31" t="s">
        <v>90</v>
      </c>
      <c r="C658" s="43"/>
      <c r="D658" s="224"/>
      <c r="E658" s="143"/>
      <c r="F658" s="185"/>
      <c r="G658" s="141"/>
      <c r="H658" s="140"/>
    </row>
    <row r="659" spans="1:8" x14ac:dyDescent="0.25">
      <c r="A659" s="85"/>
      <c r="B659" s="31"/>
      <c r="C659" s="43"/>
      <c r="D659" s="224"/>
      <c r="E659" s="143"/>
      <c r="F659" s="185"/>
      <c r="G659" s="141"/>
      <c r="H659" s="140"/>
    </row>
    <row r="660" spans="1:8" ht="17.25" x14ac:dyDescent="0.25">
      <c r="A660" s="85"/>
      <c r="B660" s="31" t="s">
        <v>91</v>
      </c>
      <c r="C660" s="43"/>
      <c r="D660" s="224"/>
      <c r="E660" s="143"/>
      <c r="F660" s="185"/>
      <c r="G660" s="141"/>
      <c r="H660" s="140"/>
    </row>
    <row r="661" spans="1:8" x14ac:dyDescent="0.25">
      <c r="B661" s="69" t="s">
        <v>249</v>
      </c>
      <c r="H661" s="117"/>
    </row>
    <row r="662" spans="1:8" x14ac:dyDescent="0.25">
      <c r="B662" s="70" t="s">
        <v>46</v>
      </c>
      <c r="D662" s="215">
        <v>919.57</v>
      </c>
      <c r="F662" s="186"/>
      <c r="H662" s="120">
        <f>D662*F662</f>
        <v>0</v>
      </c>
    </row>
    <row r="663" spans="1:8" x14ac:dyDescent="0.25">
      <c r="B663" s="69"/>
      <c r="H663" s="117"/>
    </row>
    <row r="664" spans="1:8" x14ac:dyDescent="0.25">
      <c r="A664" s="27"/>
      <c r="B664" s="30" t="s">
        <v>92</v>
      </c>
      <c r="C664" s="27"/>
      <c r="D664" s="224"/>
      <c r="E664" s="139"/>
      <c r="F664" s="196"/>
      <c r="G664" s="141"/>
      <c r="H664" s="141"/>
    </row>
    <row r="665" spans="1:8" x14ac:dyDescent="0.25">
      <c r="A665" s="27"/>
      <c r="B665" s="31"/>
      <c r="C665" s="27"/>
      <c r="D665" s="224"/>
      <c r="E665" s="139"/>
      <c r="F665" s="196"/>
      <c r="G665" s="141"/>
      <c r="H665" s="141"/>
    </row>
    <row r="666" spans="1:8" ht="43.5" x14ac:dyDescent="0.25">
      <c r="A666" s="27"/>
      <c r="B666" s="31" t="s">
        <v>93</v>
      </c>
      <c r="C666" s="27"/>
      <c r="D666" s="224"/>
      <c r="E666" s="139"/>
      <c r="F666" s="196"/>
      <c r="G666" s="141"/>
      <c r="H666" s="141"/>
    </row>
    <row r="667" spans="1:8" x14ac:dyDescent="0.25">
      <c r="A667" s="27"/>
      <c r="B667" s="31"/>
      <c r="C667" s="27"/>
      <c r="D667" s="224"/>
      <c r="E667" s="139"/>
      <c r="F667" s="196"/>
      <c r="G667" s="141"/>
      <c r="H667" s="141"/>
    </row>
    <row r="668" spans="1:8" ht="29.25" x14ac:dyDescent="0.25">
      <c r="A668" s="27"/>
      <c r="B668" s="31" t="s">
        <v>94</v>
      </c>
      <c r="C668" s="27"/>
      <c r="D668" s="224"/>
      <c r="E668" s="139"/>
      <c r="F668" s="196"/>
      <c r="G668" s="141"/>
      <c r="H668" s="141"/>
    </row>
    <row r="669" spans="1:8" x14ac:dyDescent="0.25">
      <c r="A669" s="27"/>
      <c r="B669" s="31"/>
      <c r="C669" s="27"/>
      <c r="D669" s="224"/>
      <c r="E669" s="139"/>
      <c r="F669" s="196"/>
      <c r="G669" s="141"/>
      <c r="H669" s="141"/>
    </row>
    <row r="670" spans="1:8" ht="43.5" x14ac:dyDescent="0.25">
      <c r="A670" s="27"/>
      <c r="B670" s="31" t="s">
        <v>95</v>
      </c>
      <c r="C670" s="27"/>
      <c r="D670" s="224"/>
      <c r="E670" s="139"/>
      <c r="F670" s="196"/>
      <c r="G670" s="141"/>
      <c r="H670" s="141"/>
    </row>
    <row r="671" spans="1:8" x14ac:dyDescent="0.25">
      <c r="A671" s="27"/>
      <c r="B671" s="31"/>
      <c r="C671" s="27"/>
      <c r="D671" s="224"/>
      <c r="E671" s="139"/>
      <c r="F671" s="196"/>
      <c r="G671" s="141"/>
      <c r="H671" s="141"/>
    </row>
    <row r="672" spans="1:8" ht="72" x14ac:dyDescent="0.25">
      <c r="A672" s="27"/>
      <c r="B672" s="31" t="s">
        <v>198</v>
      </c>
      <c r="C672" s="27"/>
      <c r="D672" s="224"/>
      <c r="E672" s="139"/>
      <c r="F672" s="196"/>
      <c r="G672" s="141"/>
      <c r="H672" s="141"/>
    </row>
    <row r="673" spans="1:8" x14ac:dyDescent="0.25">
      <c r="A673" s="27"/>
      <c r="B673" s="31"/>
      <c r="C673" s="27"/>
      <c r="D673" s="224"/>
      <c r="E673" s="139"/>
      <c r="F673" s="196"/>
      <c r="G673" s="141"/>
      <c r="H673" s="141"/>
    </row>
    <row r="674" spans="1:8" ht="29.25" x14ac:dyDescent="0.25">
      <c r="A674" s="27"/>
      <c r="B674" s="31" t="s">
        <v>96</v>
      </c>
      <c r="C674" s="27"/>
      <c r="D674" s="224"/>
      <c r="E674" s="139"/>
      <c r="F674" s="196"/>
      <c r="G674" s="141"/>
      <c r="H674" s="141"/>
    </row>
    <row r="675" spans="1:8" ht="29.25" x14ac:dyDescent="0.25">
      <c r="A675" s="27"/>
      <c r="B675" s="31" t="s">
        <v>97</v>
      </c>
      <c r="C675" s="27"/>
      <c r="D675" s="224"/>
      <c r="E675" s="139"/>
      <c r="F675" s="196"/>
      <c r="G675" s="141"/>
      <c r="H675" s="141"/>
    </row>
    <row r="676" spans="1:8" x14ac:dyDescent="0.25">
      <c r="A676" s="27"/>
      <c r="B676" s="31"/>
      <c r="C676" s="27"/>
      <c r="D676" s="224"/>
      <c r="E676" s="139"/>
      <c r="F676" s="196"/>
      <c r="G676" s="141"/>
      <c r="H676" s="141"/>
    </row>
    <row r="677" spans="1:8" ht="42.75" x14ac:dyDescent="0.25">
      <c r="A677" s="27"/>
      <c r="B677" s="18" t="s">
        <v>181</v>
      </c>
      <c r="C677" s="27"/>
      <c r="D677" s="224"/>
      <c r="E677" s="139"/>
      <c r="F677" s="196"/>
      <c r="G677" s="141"/>
      <c r="H677" s="141"/>
    </row>
    <row r="678" spans="1:8" x14ac:dyDescent="0.25">
      <c r="A678" s="27"/>
      <c r="B678" s="31"/>
      <c r="C678" s="27"/>
      <c r="D678" s="224"/>
      <c r="E678" s="139"/>
      <c r="F678" s="196"/>
      <c r="G678" s="141"/>
      <c r="H678" s="141"/>
    </row>
    <row r="679" spans="1:8" x14ac:dyDescent="0.25">
      <c r="A679" s="27"/>
      <c r="B679" s="30" t="s">
        <v>89</v>
      </c>
      <c r="C679" s="27"/>
      <c r="D679" s="224"/>
      <c r="E679" s="139"/>
      <c r="F679" s="196"/>
      <c r="G679" s="141"/>
      <c r="H679" s="141"/>
    </row>
    <row r="680" spans="1:8" x14ac:dyDescent="0.25">
      <c r="A680" s="27"/>
      <c r="B680" s="30"/>
      <c r="C680" s="27"/>
      <c r="D680" s="224"/>
      <c r="E680" s="139"/>
      <c r="F680" s="196"/>
      <c r="G680" s="141"/>
      <c r="H680" s="141"/>
    </row>
    <row r="681" spans="1:8" ht="42.75" x14ac:dyDescent="0.25">
      <c r="A681" s="85"/>
      <c r="B681" s="18" t="s">
        <v>138</v>
      </c>
      <c r="C681" s="27"/>
      <c r="D681" s="224"/>
      <c r="E681" s="139"/>
      <c r="F681" s="196"/>
      <c r="G681" s="141"/>
      <c r="H681" s="141"/>
    </row>
    <row r="682" spans="1:8" x14ac:dyDescent="0.25">
      <c r="A682" s="85"/>
      <c r="B682" s="31"/>
      <c r="C682" s="27"/>
      <c r="D682" s="224"/>
      <c r="E682" s="139"/>
      <c r="F682" s="196"/>
      <c r="G682" s="141"/>
      <c r="H682" s="141"/>
    </row>
    <row r="683" spans="1:8" ht="17.25" x14ac:dyDescent="0.25">
      <c r="A683" s="85"/>
      <c r="B683" s="31" t="s">
        <v>91</v>
      </c>
      <c r="C683" s="27"/>
      <c r="D683" s="224"/>
      <c r="E683" s="139"/>
      <c r="F683" s="196"/>
      <c r="G683" s="141"/>
      <c r="H683" s="141"/>
    </row>
    <row r="684" spans="1:8" x14ac:dyDescent="0.25">
      <c r="B684" s="69" t="s">
        <v>250</v>
      </c>
      <c r="H684" s="117"/>
    </row>
    <row r="685" spans="1:8" x14ac:dyDescent="0.25">
      <c r="B685" s="70" t="s">
        <v>46</v>
      </c>
      <c r="D685" s="215">
        <v>919.57</v>
      </c>
      <c r="F685" s="186"/>
      <c r="H685" s="120">
        <f>D685*F685</f>
        <v>0</v>
      </c>
    </row>
    <row r="686" spans="1:8" x14ac:dyDescent="0.25">
      <c r="B686" s="69"/>
      <c r="H686" s="117"/>
    </row>
    <row r="687" spans="1:8" x14ac:dyDescent="0.25">
      <c r="A687" s="82"/>
      <c r="B687" s="30" t="s">
        <v>98</v>
      </c>
      <c r="C687" s="43"/>
      <c r="D687" s="224"/>
      <c r="E687" s="143"/>
      <c r="F687" s="185"/>
      <c r="G687" s="141"/>
      <c r="H687" s="140"/>
    </row>
    <row r="688" spans="1:8" x14ac:dyDescent="0.25">
      <c r="A688" s="82"/>
      <c r="B688" s="30"/>
      <c r="C688" s="43"/>
      <c r="D688" s="224"/>
      <c r="E688" s="143"/>
      <c r="F688" s="185"/>
      <c r="G688" s="141"/>
      <c r="H688" s="140"/>
    </row>
    <row r="689" spans="1:8" ht="42.75" x14ac:dyDescent="0.25">
      <c r="A689" s="82"/>
      <c r="B689" s="18" t="s">
        <v>99</v>
      </c>
      <c r="C689" s="43"/>
      <c r="D689" s="224"/>
      <c r="E689" s="143"/>
      <c r="F689" s="185"/>
      <c r="G689" s="141"/>
      <c r="H689" s="140"/>
    </row>
    <row r="690" spans="1:8" x14ac:dyDescent="0.25">
      <c r="A690" s="82"/>
      <c r="B690" s="31"/>
      <c r="C690" s="43"/>
      <c r="D690" s="224"/>
      <c r="E690" s="143"/>
      <c r="F690" s="185"/>
      <c r="G690" s="141"/>
      <c r="H690" s="140"/>
    </row>
    <row r="691" spans="1:8" ht="42.75" x14ac:dyDescent="0.25">
      <c r="A691" s="82"/>
      <c r="B691" s="18" t="s">
        <v>100</v>
      </c>
      <c r="C691" s="43"/>
      <c r="D691" s="224"/>
      <c r="E691" s="143"/>
      <c r="F691" s="185"/>
      <c r="G691" s="141"/>
      <c r="H691" s="140"/>
    </row>
    <row r="692" spans="1:8" x14ac:dyDescent="0.25">
      <c r="A692" s="82"/>
      <c r="B692" s="18"/>
      <c r="C692" s="43"/>
      <c r="D692" s="224"/>
      <c r="E692" s="143"/>
      <c r="F692" s="185"/>
      <c r="G692" s="141"/>
      <c r="H692" s="140"/>
    </row>
    <row r="693" spans="1:8" ht="17.25" x14ac:dyDescent="0.25">
      <c r="A693" s="82"/>
      <c r="B693" s="31" t="s">
        <v>101</v>
      </c>
      <c r="C693" s="43"/>
      <c r="D693" s="224"/>
      <c r="E693" s="143"/>
      <c r="F693" s="185"/>
      <c r="G693" s="141"/>
      <c r="H693" s="140"/>
    </row>
    <row r="694" spans="1:8" ht="16.5" x14ac:dyDescent="0.25">
      <c r="A694" s="85"/>
      <c r="B694" s="51" t="s">
        <v>12</v>
      </c>
      <c r="C694" s="43"/>
      <c r="D694" s="224">
        <v>80</v>
      </c>
      <c r="E694" s="143"/>
      <c r="F694" s="200"/>
      <c r="G694" s="141"/>
      <c r="H694" s="120">
        <f>D694*F694</f>
        <v>0</v>
      </c>
    </row>
    <row r="695" spans="1:8" x14ac:dyDescent="0.25">
      <c r="A695" s="85"/>
      <c r="B695" s="51"/>
      <c r="C695" s="43"/>
      <c r="D695" s="224"/>
      <c r="E695" s="143"/>
      <c r="F695" s="185"/>
      <c r="G695" s="141"/>
      <c r="H695" s="140"/>
    </row>
    <row r="696" spans="1:8" x14ac:dyDescent="0.25">
      <c r="A696" s="82"/>
      <c r="B696" s="51"/>
      <c r="C696" s="43"/>
      <c r="D696" s="224"/>
      <c r="E696" s="143"/>
      <c r="F696" s="185"/>
      <c r="G696" s="141"/>
      <c r="H696" s="140"/>
    </row>
    <row r="697" spans="1:8" x14ac:dyDescent="0.25">
      <c r="A697" s="83"/>
      <c r="B697" s="14"/>
      <c r="C697" s="79"/>
      <c r="D697" s="228"/>
      <c r="E697" s="149"/>
      <c r="F697" s="202"/>
      <c r="G697" s="150"/>
      <c r="H697" s="128"/>
    </row>
    <row r="698" spans="1:8" x14ac:dyDescent="0.25">
      <c r="A698" s="93" t="s">
        <v>195</v>
      </c>
      <c r="B698" s="53" t="s">
        <v>102</v>
      </c>
      <c r="C698" s="3"/>
      <c r="D698" s="216"/>
      <c r="E698" s="134"/>
      <c r="F698" s="156"/>
      <c r="G698" s="151"/>
      <c r="H698" s="120">
        <f>SUM(H656:H696)</f>
        <v>0</v>
      </c>
    </row>
    <row r="699" spans="1:8" x14ac:dyDescent="0.25">
      <c r="A699" s="84"/>
      <c r="B699" s="17"/>
      <c r="C699" s="80"/>
      <c r="D699" s="229"/>
      <c r="E699" s="152"/>
      <c r="F699" s="191"/>
      <c r="G699" s="151"/>
      <c r="H699" s="120"/>
    </row>
    <row r="700" spans="1:8" x14ac:dyDescent="0.25">
      <c r="A700" s="85"/>
      <c r="B700" s="23"/>
      <c r="C700" s="3"/>
      <c r="D700" s="216"/>
      <c r="E700" s="134"/>
      <c r="F700" s="156"/>
      <c r="G700" s="138"/>
      <c r="H700" s="121"/>
    </row>
    <row r="701" spans="1:8" x14ac:dyDescent="0.25">
      <c r="A701" s="242"/>
      <c r="B701" s="243"/>
      <c r="C701" s="238"/>
      <c r="D701" s="239"/>
      <c r="E701" s="239"/>
      <c r="F701" s="239"/>
      <c r="G701" s="138"/>
      <c r="H701" s="121"/>
    </row>
    <row r="702" spans="1:8" x14ac:dyDescent="0.25">
      <c r="A702" s="244"/>
      <c r="B702" s="240"/>
      <c r="C702" s="241"/>
      <c r="D702" s="165"/>
      <c r="E702" s="165"/>
      <c r="F702" s="165"/>
      <c r="G702" s="138"/>
      <c r="H702" s="121"/>
    </row>
    <row r="703" spans="1:8" x14ac:dyDescent="0.25">
      <c r="B703" s="5" t="s">
        <v>232</v>
      </c>
    </row>
    <row r="704" spans="1:8" x14ac:dyDescent="0.25">
      <c r="B704" s="5"/>
    </row>
    <row r="705" spans="1:8" x14ac:dyDescent="0.25">
      <c r="B705" s="32" t="s">
        <v>252</v>
      </c>
    </row>
    <row r="706" spans="1:8" x14ac:dyDescent="0.25">
      <c r="B706" s="32" t="s">
        <v>251</v>
      </c>
    </row>
    <row r="707" spans="1:8" x14ac:dyDescent="0.25">
      <c r="B707" s="5"/>
    </row>
    <row r="708" spans="1:8" x14ac:dyDescent="0.25">
      <c r="B708" s="347" t="s">
        <v>310</v>
      </c>
      <c r="C708" s="348"/>
      <c r="D708" s="348"/>
      <c r="E708" s="348"/>
      <c r="F708" s="203"/>
      <c r="G708" s="180"/>
      <c r="H708" s="175"/>
    </row>
    <row r="709" spans="1:8" x14ac:dyDescent="0.25">
      <c r="D709" s="231"/>
      <c r="E709" s="104"/>
      <c r="F709" s="203"/>
      <c r="G709" s="180"/>
      <c r="H709" s="175"/>
    </row>
    <row r="710" spans="1:8" x14ac:dyDescent="0.25">
      <c r="A710" s="2" t="s">
        <v>188</v>
      </c>
      <c r="B710" s="5" t="s">
        <v>3</v>
      </c>
      <c r="D710" s="231"/>
      <c r="E710" s="104"/>
      <c r="F710" s="203"/>
      <c r="G710" s="180"/>
      <c r="H710" s="277">
        <f>H118</f>
        <v>0</v>
      </c>
    </row>
    <row r="711" spans="1:8" x14ac:dyDescent="0.25">
      <c r="B711" s="5"/>
      <c r="D711" s="231"/>
      <c r="E711" s="104"/>
      <c r="F711" s="203"/>
      <c r="G711" s="180"/>
      <c r="H711" s="278"/>
    </row>
    <row r="712" spans="1:8" x14ac:dyDescent="0.25">
      <c r="A712" s="2" t="s">
        <v>202</v>
      </c>
      <c r="B712" s="5" t="s">
        <v>10</v>
      </c>
      <c r="D712" s="231"/>
      <c r="E712" s="104"/>
      <c r="F712" s="203"/>
      <c r="G712" s="180"/>
      <c r="H712" s="277">
        <f>H150</f>
        <v>0</v>
      </c>
    </row>
    <row r="713" spans="1:8" x14ac:dyDescent="0.25">
      <c r="B713" s="5"/>
      <c r="D713" s="231"/>
      <c r="E713" s="104"/>
      <c r="F713" s="203"/>
      <c r="G713" s="180"/>
      <c r="H713" s="278"/>
    </row>
    <row r="714" spans="1:8" x14ac:dyDescent="0.25">
      <c r="A714" s="2" t="s">
        <v>203</v>
      </c>
      <c r="B714" s="5" t="s">
        <v>13</v>
      </c>
      <c r="D714" s="231"/>
      <c r="E714" s="104"/>
      <c r="F714" s="203"/>
      <c r="G714" s="180"/>
      <c r="H714" s="277">
        <f>H244</f>
        <v>0</v>
      </c>
    </row>
    <row r="715" spans="1:8" x14ac:dyDescent="0.25">
      <c r="B715" s="5"/>
      <c r="D715" s="231"/>
      <c r="E715" s="104"/>
      <c r="F715" s="203"/>
      <c r="G715" s="180"/>
      <c r="H715" s="278"/>
    </row>
    <row r="716" spans="1:8" x14ac:dyDescent="0.25">
      <c r="A716" s="2" t="s">
        <v>190</v>
      </c>
      <c r="B716" s="5" t="s">
        <v>134</v>
      </c>
      <c r="D716" s="231"/>
      <c r="E716" s="104"/>
      <c r="F716" s="203"/>
      <c r="G716" s="180"/>
      <c r="H716" s="277">
        <f>H258</f>
        <v>0</v>
      </c>
    </row>
    <row r="717" spans="1:8" x14ac:dyDescent="0.25">
      <c r="B717" s="5"/>
      <c r="D717" s="231"/>
      <c r="E717" s="104"/>
      <c r="F717" s="203"/>
      <c r="G717" s="180"/>
      <c r="H717" s="278"/>
    </row>
    <row r="718" spans="1:8" x14ac:dyDescent="0.25">
      <c r="A718" s="2" t="s">
        <v>204</v>
      </c>
      <c r="B718" s="89" t="s">
        <v>125</v>
      </c>
      <c r="D718" s="231"/>
      <c r="E718" s="104"/>
      <c r="F718" s="203"/>
      <c r="G718" s="180"/>
      <c r="H718" s="277">
        <f>H304</f>
        <v>0</v>
      </c>
    </row>
    <row r="719" spans="1:8" x14ac:dyDescent="0.25">
      <c r="B719" s="5"/>
      <c r="D719" s="231"/>
      <c r="E719" s="104"/>
      <c r="F719" s="203"/>
      <c r="G719" s="180"/>
      <c r="H719" s="278"/>
    </row>
    <row r="720" spans="1:8" x14ac:dyDescent="0.25">
      <c r="A720" s="2" t="s">
        <v>205</v>
      </c>
      <c r="B720" s="89" t="s">
        <v>133</v>
      </c>
      <c r="D720" s="231"/>
      <c r="E720" s="104"/>
      <c r="F720" s="203"/>
      <c r="G720" s="180"/>
      <c r="H720" s="277">
        <f>H408</f>
        <v>0</v>
      </c>
    </row>
    <row r="721" spans="1:8" x14ac:dyDescent="0.25">
      <c r="B721" s="89"/>
      <c r="D721" s="231"/>
      <c r="E721" s="104"/>
      <c r="F721" s="203"/>
      <c r="G721" s="180"/>
      <c r="H721" s="278"/>
    </row>
    <row r="722" spans="1:8" x14ac:dyDescent="0.25">
      <c r="A722" s="2" t="s">
        <v>206</v>
      </c>
      <c r="B722" s="89" t="s">
        <v>60</v>
      </c>
      <c r="D722" s="231"/>
      <c r="E722" s="104"/>
      <c r="F722" s="203"/>
      <c r="G722" s="180"/>
      <c r="H722" s="277">
        <f>H612</f>
        <v>0</v>
      </c>
    </row>
    <row r="723" spans="1:8" x14ac:dyDescent="0.25">
      <c r="B723" s="89"/>
      <c r="D723" s="231"/>
      <c r="E723" s="104"/>
      <c r="F723" s="203"/>
      <c r="G723" s="180"/>
      <c r="H723" s="278"/>
    </row>
    <row r="724" spans="1:8" x14ac:dyDescent="0.25">
      <c r="A724" s="2" t="s">
        <v>194</v>
      </c>
      <c r="B724" s="89" t="s">
        <v>81</v>
      </c>
      <c r="D724" s="231"/>
      <c r="E724" s="104"/>
      <c r="F724" s="203"/>
      <c r="G724" s="180"/>
      <c r="H724" s="277">
        <f>H632</f>
        <v>0</v>
      </c>
    </row>
    <row r="725" spans="1:8" x14ac:dyDescent="0.25">
      <c r="A725" s="94"/>
      <c r="B725" s="15"/>
      <c r="C725" s="103"/>
      <c r="D725" s="232"/>
      <c r="E725" s="103"/>
      <c r="F725" s="204"/>
      <c r="G725" s="181"/>
      <c r="H725" s="279"/>
    </row>
    <row r="726" spans="1:8" x14ac:dyDescent="0.25">
      <c r="A726" s="2" t="s">
        <v>207</v>
      </c>
      <c r="B726" s="89" t="s">
        <v>85</v>
      </c>
      <c r="D726" s="231"/>
      <c r="E726" s="104"/>
      <c r="F726" s="203"/>
      <c r="G726" s="180"/>
      <c r="H726" s="277">
        <f>H698</f>
        <v>0</v>
      </c>
    </row>
    <row r="727" spans="1:8" x14ac:dyDescent="0.25">
      <c r="B727" s="89"/>
      <c r="D727" s="231"/>
      <c r="E727" s="104"/>
      <c r="F727" s="203"/>
      <c r="G727" s="180"/>
      <c r="H727" s="245"/>
    </row>
    <row r="728" spans="1:8" ht="15.75" thickBot="1" x14ac:dyDescent="0.3">
      <c r="A728" s="94"/>
      <c r="B728" s="23"/>
      <c r="C728" s="103"/>
      <c r="D728" s="232"/>
      <c r="E728" s="103"/>
      <c r="F728" s="204"/>
      <c r="G728" s="181"/>
      <c r="H728" s="176"/>
    </row>
    <row r="729" spans="1:8" ht="15.75" thickTop="1" x14ac:dyDescent="0.25">
      <c r="A729" s="95"/>
      <c r="B729" s="96"/>
      <c r="C729" s="110"/>
      <c r="D729" s="233"/>
      <c r="E729" s="110"/>
      <c r="F729" s="205"/>
      <c r="G729" s="182"/>
      <c r="H729" s="177"/>
    </row>
    <row r="730" spans="1:8" ht="15.75" thickBot="1" x14ac:dyDescent="0.3">
      <c r="B730" s="15" t="s">
        <v>417</v>
      </c>
      <c r="C730" s="103"/>
      <c r="D730" s="232"/>
      <c r="E730" s="103"/>
      <c r="F730" s="204"/>
      <c r="G730" s="181"/>
      <c r="H730" s="178">
        <f>SUM(H709:H727)</f>
        <v>0</v>
      </c>
    </row>
    <row r="731" spans="1:8" x14ac:dyDescent="0.25">
      <c r="B731" s="15"/>
      <c r="C731" s="103"/>
      <c r="D731" s="232"/>
      <c r="E731" s="103"/>
      <c r="F731" s="204"/>
      <c r="G731" s="181"/>
      <c r="H731" s="176"/>
    </row>
    <row r="732" spans="1:8" x14ac:dyDescent="0.25">
      <c r="B732" s="5" t="s">
        <v>243</v>
      </c>
      <c r="H732" s="258">
        <f>H730*0.25</f>
        <v>0</v>
      </c>
    </row>
    <row r="733" spans="1:8" ht="15.75" thickBot="1" x14ac:dyDescent="0.3">
      <c r="A733" s="97"/>
      <c r="B733" s="98"/>
      <c r="C733" s="111"/>
      <c r="D733" s="234"/>
      <c r="E733" s="111"/>
      <c r="F733" s="206"/>
      <c r="G733" s="183"/>
      <c r="H733" s="179"/>
    </row>
    <row r="734" spans="1:8" ht="15.75" thickTop="1" x14ac:dyDescent="0.25">
      <c r="B734" s="15"/>
      <c r="C734" s="103"/>
      <c r="D734" s="232"/>
      <c r="E734" s="103"/>
      <c r="F734" s="204"/>
      <c r="G734" s="181"/>
      <c r="H734" s="176"/>
    </row>
    <row r="735" spans="1:8" x14ac:dyDescent="0.25">
      <c r="B735" s="5" t="s">
        <v>244</v>
      </c>
      <c r="C735" s="103"/>
      <c r="D735" s="232"/>
      <c r="E735" s="103"/>
      <c r="F735" s="204"/>
      <c r="G735" s="181"/>
      <c r="H735" s="258">
        <f>H730+H732</f>
        <v>0</v>
      </c>
    </row>
    <row r="736" spans="1:8" ht="15.75" thickBot="1" x14ac:dyDescent="0.3">
      <c r="A736" s="97"/>
      <c r="B736" s="98"/>
      <c r="C736" s="111"/>
      <c r="D736" s="234"/>
      <c r="E736" s="111"/>
      <c r="F736" s="206"/>
      <c r="G736" s="183"/>
      <c r="H736" s="179"/>
    </row>
    <row r="737" spans="1:2" ht="15.75" thickTop="1" x14ac:dyDescent="0.25"/>
    <row r="739" spans="1:2" x14ac:dyDescent="0.25">
      <c r="B739" s="32"/>
    </row>
    <row r="740" spans="1:2" x14ac:dyDescent="0.25">
      <c r="B740" s="32"/>
    </row>
    <row r="748" spans="1:2" x14ac:dyDescent="0.25">
      <c r="A748" s="99"/>
      <c r="B748" s="21"/>
    </row>
    <row r="749" spans="1:2" x14ac:dyDescent="0.25">
      <c r="A749" s="99"/>
      <c r="B749" s="21"/>
    </row>
    <row r="750" spans="1:2" x14ac:dyDescent="0.25">
      <c r="A750" s="99"/>
      <c r="B750" s="21"/>
    </row>
    <row r="751" spans="1:2" x14ac:dyDescent="0.25">
      <c r="A751" s="99"/>
      <c r="B751" s="21"/>
    </row>
    <row r="752" spans="1:2" x14ac:dyDescent="0.25">
      <c r="A752" s="99"/>
      <c r="B752" s="21"/>
    </row>
    <row r="753" spans="1:2" x14ac:dyDescent="0.25">
      <c r="A753" s="99"/>
      <c r="B753" s="21"/>
    </row>
  </sheetData>
  <mergeCells count="3">
    <mergeCell ref="B8:E8"/>
    <mergeCell ref="B708:E708"/>
    <mergeCell ref="B79:E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64"/>
  <sheetViews>
    <sheetView workbookViewId="0">
      <selection activeCell="L611" sqref="L611"/>
    </sheetView>
  </sheetViews>
  <sheetFormatPr defaultRowHeight="15" x14ac:dyDescent="0.25"/>
  <cols>
    <col min="1" max="1" width="5.7109375" style="2" customWidth="1"/>
    <col min="2" max="2" width="60.7109375" style="7" customWidth="1"/>
    <col min="3" max="3" width="1.7109375" style="104" customWidth="1"/>
    <col min="4" max="4" width="10.7109375" style="215" customWidth="1"/>
    <col min="5" max="5" width="1.7109375" style="116" customWidth="1"/>
    <col min="6" max="6" width="15.7109375" style="190" customWidth="1"/>
    <col min="7" max="7" width="1.7109375" style="117" customWidth="1"/>
    <col min="8" max="8" width="15.7109375" style="118" customWidth="1"/>
    <col min="9" max="12" width="9.140625" style="104"/>
    <col min="13" max="13" width="9" style="104" customWidth="1"/>
    <col min="14" max="14" width="28.140625" style="104" hidden="1" customWidth="1"/>
    <col min="15" max="17" width="9.140625" style="104"/>
  </cols>
  <sheetData>
    <row r="1" spans="1:17" x14ac:dyDescent="0.25">
      <c r="B1" s="3"/>
      <c r="C1" s="103"/>
      <c r="D1" s="211"/>
      <c r="E1" s="114"/>
      <c r="F1" s="154"/>
      <c r="G1" s="125"/>
      <c r="H1" s="121"/>
    </row>
    <row r="2" spans="1:17" x14ac:dyDescent="0.25">
      <c r="A2" s="42"/>
      <c r="B2" s="3"/>
      <c r="C2" s="103"/>
      <c r="D2" s="211"/>
      <c r="E2" s="114"/>
      <c r="F2" s="154"/>
      <c r="G2" s="125"/>
      <c r="H2" s="121"/>
    </row>
    <row r="3" spans="1:17" x14ac:dyDescent="0.25">
      <c r="A3" s="106"/>
      <c r="B3" s="113" t="s">
        <v>2</v>
      </c>
      <c r="C3" s="105"/>
      <c r="D3" s="212"/>
      <c r="E3" s="115"/>
      <c r="F3" s="154"/>
      <c r="G3" s="155"/>
      <c r="H3" s="156"/>
      <c r="I3" s="106"/>
      <c r="J3" s="106"/>
      <c r="K3" s="106"/>
      <c r="L3" s="106"/>
      <c r="M3" s="106"/>
      <c r="N3" s="106"/>
      <c r="O3" s="106"/>
      <c r="P3" s="106"/>
      <c r="Q3" s="106"/>
    </row>
    <row r="4" spans="1:17" x14ac:dyDescent="0.25">
      <c r="A4" s="112"/>
      <c r="B4" s="4"/>
      <c r="C4" s="105"/>
      <c r="D4" s="212"/>
      <c r="E4" s="115"/>
      <c r="F4" s="154"/>
      <c r="G4" s="155"/>
      <c r="H4" s="156"/>
      <c r="I4" s="106"/>
      <c r="J4" s="106"/>
      <c r="K4" s="106"/>
      <c r="L4" s="106"/>
      <c r="M4" s="106"/>
      <c r="N4" s="106"/>
      <c r="O4" s="106"/>
      <c r="P4" s="106"/>
      <c r="Q4" s="106"/>
    </row>
    <row r="5" spans="1:17" x14ac:dyDescent="0.25">
      <c r="A5" s="112"/>
      <c r="B5" s="4"/>
      <c r="C5" s="105"/>
      <c r="D5" s="212"/>
      <c r="E5" s="115"/>
      <c r="F5" s="154"/>
      <c r="G5" s="155"/>
      <c r="H5" s="156"/>
      <c r="I5" s="106"/>
      <c r="J5" s="106"/>
      <c r="K5" s="106"/>
      <c r="L5" s="106"/>
      <c r="M5" s="106"/>
      <c r="N5" s="106"/>
      <c r="O5" s="106"/>
      <c r="P5" s="106"/>
      <c r="Q5" s="106"/>
    </row>
    <row r="6" spans="1:17" x14ac:dyDescent="0.25">
      <c r="A6" s="99"/>
      <c r="B6" s="32" t="s">
        <v>252</v>
      </c>
      <c r="C6" s="109"/>
      <c r="D6" s="218"/>
      <c r="E6" s="130"/>
      <c r="F6" s="194"/>
      <c r="G6" s="131"/>
      <c r="H6" s="132"/>
      <c r="I6" s="106"/>
      <c r="J6" s="106"/>
      <c r="K6" s="106"/>
      <c r="L6" s="106"/>
      <c r="M6" s="106"/>
    </row>
    <row r="7" spans="1:17" x14ac:dyDescent="0.25">
      <c r="A7" s="99"/>
      <c r="B7" s="32" t="s">
        <v>251</v>
      </c>
      <c r="C7" s="109"/>
      <c r="D7" s="218"/>
      <c r="E7" s="130"/>
      <c r="F7" s="194"/>
      <c r="G7" s="131"/>
      <c r="H7" s="132"/>
      <c r="I7" s="106"/>
      <c r="J7" s="106"/>
      <c r="K7" s="106"/>
      <c r="L7" s="106"/>
      <c r="M7" s="106"/>
    </row>
    <row r="8" spans="1:17" x14ac:dyDescent="0.25">
      <c r="A8" s="255"/>
      <c r="B8" s="315" t="s">
        <v>312</v>
      </c>
      <c r="C8" s="316"/>
      <c r="D8" s="316"/>
      <c r="E8" s="208"/>
      <c r="F8" s="285" t="s">
        <v>313</v>
      </c>
      <c r="G8" s="208"/>
      <c r="H8" s="286">
        <v>1712.95</v>
      </c>
    </row>
    <row r="9" spans="1:17" x14ac:dyDescent="0.25">
      <c r="A9" s="255"/>
      <c r="B9" s="315"/>
      <c r="C9" s="316"/>
      <c r="D9" s="316"/>
      <c r="E9" s="208"/>
      <c r="F9" s="256"/>
      <c r="G9" s="208"/>
      <c r="H9" s="287">
        <f>SUM(H8:H8)</f>
        <v>1712.95</v>
      </c>
    </row>
    <row r="10" spans="1:17" x14ac:dyDescent="0.25">
      <c r="A10" s="255"/>
      <c r="B10" s="315"/>
      <c r="C10" s="316"/>
      <c r="D10" s="316"/>
      <c r="E10" s="208"/>
      <c r="F10" s="256"/>
      <c r="G10" s="208"/>
      <c r="H10" s="208"/>
    </row>
    <row r="11" spans="1:17" x14ac:dyDescent="0.25">
      <c r="A11" s="259"/>
      <c r="B11" s="260" t="s">
        <v>146</v>
      </c>
      <c r="C11" s="68"/>
      <c r="D11" s="230"/>
      <c r="E11" s="261"/>
      <c r="F11" s="262"/>
      <c r="G11" s="261"/>
      <c r="H11" s="261"/>
    </row>
    <row r="12" spans="1:17" x14ac:dyDescent="0.25">
      <c r="A12" s="259"/>
      <c r="B12" s="86"/>
      <c r="C12" s="68"/>
      <c r="D12" s="230"/>
      <c r="E12" s="261"/>
      <c r="F12" s="262"/>
      <c r="G12" s="261"/>
      <c r="H12" s="261"/>
    </row>
    <row r="13" spans="1:17" ht="57" x14ac:dyDescent="0.25">
      <c r="A13" s="259"/>
      <c r="B13" s="73" t="s">
        <v>147</v>
      </c>
      <c r="C13" s="68"/>
      <c r="D13" s="230"/>
      <c r="E13" s="261"/>
      <c r="F13" s="262"/>
      <c r="G13" s="261"/>
      <c r="H13" s="261"/>
    </row>
    <row r="14" spans="1:17" x14ac:dyDescent="0.25">
      <c r="A14" s="259"/>
      <c r="B14" s="86"/>
      <c r="C14" s="68"/>
      <c r="D14" s="230"/>
      <c r="E14" s="261"/>
      <c r="F14" s="262"/>
      <c r="G14" s="261"/>
      <c r="H14" s="261"/>
    </row>
    <row r="15" spans="1:17" ht="85.5" x14ac:dyDescent="0.25">
      <c r="A15" s="259"/>
      <c r="B15" s="73" t="s">
        <v>148</v>
      </c>
      <c r="C15" s="68"/>
      <c r="D15" s="230"/>
      <c r="E15" s="261"/>
      <c r="F15" s="262"/>
      <c r="G15" s="261"/>
      <c r="H15" s="261"/>
    </row>
    <row r="16" spans="1:17" x14ac:dyDescent="0.25">
      <c r="A16" s="259"/>
      <c r="B16" s="86"/>
      <c r="C16" s="68"/>
      <c r="D16" s="230"/>
      <c r="E16" s="261"/>
      <c r="F16" s="262"/>
      <c r="G16" s="261"/>
      <c r="H16" s="261"/>
    </row>
    <row r="17" spans="1:8" ht="42.75" x14ac:dyDescent="0.25">
      <c r="A17" s="259"/>
      <c r="B17" s="73" t="s">
        <v>149</v>
      </c>
      <c r="C17" s="68"/>
      <c r="D17" s="230"/>
      <c r="E17" s="261"/>
      <c r="F17" s="262"/>
      <c r="G17" s="261"/>
      <c r="H17" s="261"/>
    </row>
    <row r="18" spans="1:8" x14ac:dyDescent="0.25">
      <c r="A18" s="259"/>
      <c r="B18" s="86"/>
      <c r="C18" s="68"/>
      <c r="D18" s="230"/>
      <c r="E18" s="261"/>
      <c r="F18" s="262"/>
      <c r="G18" s="261"/>
      <c r="H18" s="261"/>
    </row>
    <row r="19" spans="1:8" ht="57" x14ac:dyDescent="0.25">
      <c r="A19" s="259"/>
      <c r="B19" s="73" t="s">
        <v>150</v>
      </c>
      <c r="C19" s="68"/>
      <c r="D19" s="230"/>
      <c r="E19" s="261"/>
      <c r="F19" s="262"/>
      <c r="G19" s="261"/>
      <c r="H19" s="261"/>
    </row>
    <row r="20" spans="1:8" x14ac:dyDescent="0.25">
      <c r="A20" s="259"/>
      <c r="B20" s="86"/>
      <c r="C20" s="68"/>
      <c r="D20" s="230"/>
      <c r="E20" s="261"/>
      <c r="F20" s="262"/>
      <c r="G20" s="261"/>
      <c r="H20" s="261"/>
    </row>
    <row r="21" spans="1:8" ht="57" x14ac:dyDescent="0.25">
      <c r="A21" s="259"/>
      <c r="B21" s="73" t="s">
        <v>151</v>
      </c>
      <c r="C21" s="68"/>
      <c r="D21" s="230"/>
      <c r="E21" s="261"/>
      <c r="F21" s="262"/>
      <c r="G21" s="261"/>
      <c r="H21" s="261"/>
    </row>
    <row r="22" spans="1:8" x14ac:dyDescent="0.25">
      <c r="A22" s="259"/>
      <c r="B22" s="86"/>
      <c r="C22" s="68"/>
      <c r="D22" s="230"/>
      <c r="E22" s="261"/>
      <c r="F22" s="262"/>
      <c r="G22" s="261"/>
      <c r="H22" s="261"/>
    </row>
    <row r="23" spans="1:8" ht="42.75" x14ac:dyDescent="0.25">
      <c r="A23" s="259"/>
      <c r="B23" s="73" t="s">
        <v>152</v>
      </c>
      <c r="C23" s="68"/>
      <c r="D23" s="230"/>
      <c r="E23" s="261"/>
      <c r="F23" s="262"/>
      <c r="G23" s="261"/>
      <c r="H23" s="261"/>
    </row>
    <row r="24" spans="1:8" x14ac:dyDescent="0.25">
      <c r="A24" s="259"/>
      <c r="B24" s="86"/>
      <c r="C24" s="68"/>
      <c r="D24" s="230"/>
      <c r="E24" s="261"/>
      <c r="F24" s="262"/>
      <c r="G24" s="261"/>
      <c r="H24" s="261"/>
    </row>
    <row r="25" spans="1:8" ht="142.5" x14ac:dyDescent="0.25">
      <c r="A25" s="259"/>
      <c r="B25" s="73" t="s">
        <v>153</v>
      </c>
      <c r="C25" s="68"/>
      <c r="D25" s="230"/>
      <c r="E25" s="261"/>
      <c r="F25" s="262"/>
      <c r="G25" s="261"/>
      <c r="H25" s="261"/>
    </row>
    <row r="26" spans="1:8" x14ac:dyDescent="0.25">
      <c r="A26" s="259"/>
      <c r="B26" s="86"/>
      <c r="C26" s="68"/>
      <c r="D26" s="230"/>
      <c r="E26" s="261"/>
      <c r="F26" s="262"/>
      <c r="G26" s="261"/>
      <c r="H26" s="261"/>
    </row>
    <row r="27" spans="1:8" ht="28.5" x14ac:dyDescent="0.25">
      <c r="A27" s="259"/>
      <c r="B27" s="73" t="s">
        <v>154</v>
      </c>
      <c r="C27" s="68"/>
      <c r="D27" s="230"/>
      <c r="E27" s="261"/>
      <c r="F27" s="262"/>
      <c r="G27" s="261"/>
      <c r="H27" s="261"/>
    </row>
    <row r="28" spans="1:8" x14ac:dyDescent="0.25">
      <c r="A28" s="259"/>
      <c r="B28" s="86"/>
      <c r="C28" s="68"/>
      <c r="D28" s="230"/>
      <c r="E28" s="261"/>
      <c r="F28" s="262"/>
      <c r="G28" s="261"/>
      <c r="H28" s="261"/>
    </row>
    <row r="29" spans="1:8" ht="99.75" x14ac:dyDescent="0.25">
      <c r="A29" s="259"/>
      <c r="B29" s="73" t="s">
        <v>155</v>
      </c>
      <c r="C29" s="68"/>
      <c r="D29" s="230"/>
      <c r="E29" s="261"/>
      <c r="F29" s="262"/>
      <c r="G29" s="261"/>
      <c r="H29" s="261"/>
    </row>
    <row r="30" spans="1:8" x14ac:dyDescent="0.25">
      <c r="A30" s="259"/>
      <c r="B30" s="86"/>
      <c r="C30" s="68"/>
      <c r="D30" s="230"/>
      <c r="E30" s="261"/>
      <c r="F30" s="262"/>
      <c r="G30" s="261"/>
      <c r="H30" s="261"/>
    </row>
    <row r="31" spans="1:8" ht="114" x14ac:dyDescent="0.25">
      <c r="A31" s="259"/>
      <c r="B31" s="73" t="s">
        <v>156</v>
      </c>
      <c r="C31" s="68"/>
      <c r="D31" s="230"/>
      <c r="E31" s="261"/>
      <c r="F31" s="262"/>
      <c r="G31" s="261"/>
      <c r="H31" s="261"/>
    </row>
    <row r="32" spans="1:8" x14ac:dyDescent="0.25">
      <c r="A32" s="259"/>
      <c r="B32" s="86"/>
      <c r="C32" s="68"/>
      <c r="D32" s="230"/>
      <c r="E32" s="261"/>
      <c r="F32" s="262"/>
      <c r="G32" s="261"/>
      <c r="H32" s="261"/>
    </row>
    <row r="33" spans="1:8" ht="42.75" x14ac:dyDescent="0.25">
      <c r="A33" s="259"/>
      <c r="B33" s="73" t="s">
        <v>157</v>
      </c>
      <c r="C33" s="68"/>
      <c r="D33" s="230"/>
      <c r="E33" s="261"/>
      <c r="F33" s="262"/>
      <c r="G33" s="261"/>
      <c r="H33" s="261"/>
    </row>
    <row r="34" spans="1:8" x14ac:dyDescent="0.25">
      <c r="A34" s="259"/>
      <c r="B34" s="86"/>
      <c r="C34" s="68"/>
      <c r="D34" s="230"/>
      <c r="E34" s="261"/>
      <c r="F34" s="262"/>
      <c r="G34" s="261"/>
      <c r="H34" s="261"/>
    </row>
    <row r="35" spans="1:8" ht="48.75" customHeight="1" x14ac:dyDescent="0.25">
      <c r="A35" s="259"/>
      <c r="B35" s="73" t="s">
        <v>402</v>
      </c>
      <c r="C35" s="68"/>
      <c r="D35" s="230"/>
      <c r="E35" s="261"/>
      <c r="F35" s="262"/>
      <c r="G35" s="261"/>
      <c r="H35" s="261"/>
    </row>
    <row r="36" spans="1:8" x14ac:dyDescent="0.25">
      <c r="A36" s="259"/>
      <c r="B36" s="86"/>
      <c r="C36" s="68"/>
      <c r="D36" s="230"/>
      <c r="E36" s="261"/>
      <c r="F36" s="262"/>
      <c r="G36" s="261"/>
      <c r="H36" s="261"/>
    </row>
    <row r="37" spans="1:8" ht="57" x14ac:dyDescent="0.25">
      <c r="A37" s="259"/>
      <c r="B37" s="73" t="s">
        <v>158</v>
      </c>
      <c r="C37" s="68"/>
      <c r="D37" s="230"/>
      <c r="E37" s="261"/>
      <c r="F37" s="262"/>
      <c r="G37" s="261"/>
      <c r="H37" s="261"/>
    </row>
    <row r="38" spans="1:8" x14ac:dyDescent="0.25">
      <c r="A38" s="259"/>
      <c r="B38" s="73"/>
      <c r="C38" s="68"/>
      <c r="D38" s="230"/>
      <c r="E38" s="261"/>
      <c r="F38" s="262"/>
      <c r="G38" s="261"/>
      <c r="H38" s="261"/>
    </row>
    <row r="39" spans="1:8" ht="42.75" x14ac:dyDescent="0.25">
      <c r="A39" s="259"/>
      <c r="B39" s="73" t="s">
        <v>159</v>
      </c>
      <c r="C39" s="68"/>
      <c r="D39" s="230"/>
      <c r="E39" s="261"/>
      <c r="F39" s="262"/>
      <c r="G39" s="261"/>
      <c r="H39" s="261"/>
    </row>
    <row r="40" spans="1:8" x14ac:dyDescent="0.25">
      <c r="A40" s="259"/>
      <c r="B40" s="73"/>
      <c r="C40" s="68"/>
      <c r="D40" s="230"/>
      <c r="E40" s="261"/>
      <c r="F40" s="262"/>
      <c r="G40" s="261"/>
      <c r="H40" s="261"/>
    </row>
    <row r="41" spans="1:8" ht="71.25" x14ac:dyDescent="0.25">
      <c r="A41" s="259"/>
      <c r="B41" s="73" t="s">
        <v>160</v>
      </c>
      <c r="C41" s="68"/>
      <c r="D41" s="230"/>
      <c r="E41" s="261"/>
      <c r="F41" s="262"/>
      <c r="G41" s="261"/>
      <c r="H41" s="261"/>
    </row>
    <row r="42" spans="1:8" x14ac:dyDescent="0.25">
      <c r="A42" s="259"/>
      <c r="B42" s="73"/>
      <c r="C42" s="68"/>
      <c r="D42" s="230"/>
      <c r="E42" s="261"/>
      <c r="F42" s="262"/>
      <c r="G42" s="261"/>
      <c r="H42" s="261"/>
    </row>
    <row r="43" spans="1:8" ht="42.75" x14ac:dyDescent="0.25">
      <c r="A43" s="259"/>
      <c r="B43" s="73" t="s">
        <v>161</v>
      </c>
      <c r="C43" s="68"/>
      <c r="D43" s="230"/>
      <c r="E43" s="261"/>
      <c r="F43" s="262"/>
      <c r="G43" s="261"/>
      <c r="H43" s="261"/>
    </row>
    <row r="44" spans="1:8" x14ac:dyDescent="0.25">
      <c r="A44" s="259"/>
      <c r="B44" s="73"/>
      <c r="C44" s="68"/>
      <c r="D44" s="230"/>
      <c r="E44" s="261"/>
      <c r="F44" s="262"/>
      <c r="G44" s="261"/>
      <c r="H44" s="261"/>
    </row>
    <row r="45" spans="1:8" ht="42.75" x14ac:dyDescent="0.25">
      <c r="A45" s="259"/>
      <c r="B45" s="73" t="s">
        <v>162</v>
      </c>
      <c r="C45" s="68"/>
      <c r="D45" s="230"/>
      <c r="E45" s="261"/>
      <c r="F45" s="262"/>
      <c r="G45" s="261"/>
      <c r="H45" s="261"/>
    </row>
    <row r="46" spans="1:8" x14ac:dyDescent="0.25">
      <c r="A46" s="259"/>
      <c r="B46" s="73"/>
      <c r="C46" s="68"/>
      <c r="D46" s="230"/>
      <c r="E46" s="261"/>
      <c r="F46" s="262"/>
      <c r="G46" s="261"/>
      <c r="H46" s="261"/>
    </row>
    <row r="47" spans="1:8" ht="28.5" x14ac:dyDescent="0.25">
      <c r="A47" s="259"/>
      <c r="B47" s="73" t="s">
        <v>163</v>
      </c>
      <c r="C47" s="68"/>
      <c r="D47" s="230"/>
      <c r="E47" s="261"/>
      <c r="F47" s="262"/>
      <c r="G47" s="261"/>
      <c r="H47" s="261"/>
    </row>
    <row r="48" spans="1:8" x14ac:dyDescent="0.25">
      <c r="A48" s="259"/>
      <c r="B48" s="73"/>
      <c r="C48" s="68"/>
      <c r="D48" s="230"/>
      <c r="E48" s="261"/>
      <c r="F48" s="262"/>
      <c r="G48" s="261"/>
      <c r="H48" s="261"/>
    </row>
    <row r="49" spans="1:8" ht="57" x14ac:dyDescent="0.25">
      <c r="A49" s="259"/>
      <c r="B49" s="73" t="s">
        <v>164</v>
      </c>
      <c r="C49" s="68"/>
      <c r="D49" s="230"/>
      <c r="E49" s="261"/>
      <c r="F49" s="262"/>
      <c r="G49" s="261"/>
      <c r="H49" s="261"/>
    </row>
    <row r="50" spans="1:8" x14ac:dyDescent="0.25">
      <c r="A50" s="259"/>
      <c r="B50" s="73"/>
      <c r="C50" s="68"/>
      <c r="D50" s="230"/>
      <c r="E50" s="261"/>
      <c r="F50" s="262"/>
      <c r="G50" s="261"/>
      <c r="H50" s="261"/>
    </row>
    <row r="51" spans="1:8" ht="85.5" x14ac:dyDescent="0.25">
      <c r="A51" s="259"/>
      <c r="B51" s="73" t="s">
        <v>165</v>
      </c>
      <c r="C51" s="68"/>
      <c r="D51" s="230"/>
      <c r="E51" s="261"/>
      <c r="F51" s="262"/>
      <c r="G51" s="261"/>
      <c r="H51" s="261"/>
    </row>
    <row r="52" spans="1:8" x14ac:dyDescent="0.25">
      <c r="A52" s="259"/>
      <c r="B52" s="73"/>
      <c r="C52" s="68"/>
      <c r="D52" s="230"/>
      <c r="E52" s="261"/>
      <c r="F52" s="262"/>
      <c r="G52" s="261"/>
      <c r="H52" s="261"/>
    </row>
    <row r="53" spans="1:8" ht="28.5" x14ac:dyDescent="0.25">
      <c r="A53" s="259"/>
      <c r="B53" s="73" t="s">
        <v>166</v>
      </c>
      <c r="C53" s="68"/>
      <c r="D53" s="230"/>
      <c r="E53" s="261"/>
      <c r="F53" s="262"/>
      <c r="G53" s="261"/>
      <c r="H53" s="261"/>
    </row>
    <row r="54" spans="1:8" x14ac:dyDescent="0.25">
      <c r="A54" s="259"/>
      <c r="B54" s="86"/>
      <c r="C54" s="68"/>
      <c r="D54" s="230"/>
      <c r="E54" s="261"/>
      <c r="F54" s="262"/>
      <c r="G54" s="261"/>
      <c r="H54" s="261"/>
    </row>
    <row r="55" spans="1:8" ht="42.75" x14ac:dyDescent="0.25">
      <c r="A55" s="259"/>
      <c r="B55" s="73" t="s">
        <v>167</v>
      </c>
      <c r="C55" s="68"/>
      <c r="D55" s="230"/>
      <c r="E55" s="261"/>
      <c r="F55" s="262"/>
      <c r="G55" s="261"/>
      <c r="H55" s="261"/>
    </row>
    <row r="56" spans="1:8" x14ac:dyDescent="0.25">
      <c r="A56" s="259"/>
      <c r="B56" s="73"/>
      <c r="C56" s="68"/>
      <c r="D56" s="230"/>
      <c r="E56" s="261"/>
      <c r="F56" s="262"/>
      <c r="G56" s="261"/>
      <c r="H56" s="261"/>
    </row>
    <row r="57" spans="1:8" ht="57" x14ac:dyDescent="0.25">
      <c r="A57" s="259"/>
      <c r="B57" s="73" t="s">
        <v>168</v>
      </c>
      <c r="C57" s="68"/>
      <c r="D57" s="230"/>
      <c r="E57" s="261"/>
      <c r="F57" s="262"/>
      <c r="G57" s="261"/>
      <c r="H57" s="261"/>
    </row>
    <row r="58" spans="1:8" x14ac:dyDescent="0.25">
      <c r="A58" s="259"/>
      <c r="B58" s="73"/>
      <c r="C58" s="68"/>
      <c r="D58" s="230"/>
      <c r="E58" s="261"/>
      <c r="F58" s="262"/>
      <c r="G58" s="261"/>
      <c r="H58" s="261"/>
    </row>
    <row r="59" spans="1:8" ht="42.75" x14ac:dyDescent="0.25">
      <c r="A59" s="259"/>
      <c r="B59" s="73" t="s">
        <v>169</v>
      </c>
      <c r="C59" s="68"/>
      <c r="D59" s="230"/>
      <c r="E59" s="261"/>
      <c r="F59" s="262"/>
      <c r="G59" s="261"/>
      <c r="H59" s="261"/>
    </row>
    <row r="60" spans="1:8" x14ac:dyDescent="0.25">
      <c r="A60" s="259"/>
      <c r="B60" s="73"/>
      <c r="C60" s="68"/>
      <c r="D60" s="230"/>
      <c r="E60" s="261"/>
      <c r="F60" s="262"/>
      <c r="G60" s="261"/>
      <c r="H60" s="261"/>
    </row>
    <row r="61" spans="1:8" ht="42.75" x14ac:dyDescent="0.25">
      <c r="A61" s="259"/>
      <c r="B61" s="73" t="s">
        <v>170</v>
      </c>
      <c r="C61" s="68"/>
      <c r="D61" s="230"/>
      <c r="E61" s="261"/>
      <c r="F61" s="262"/>
      <c r="G61" s="261"/>
      <c r="H61" s="261"/>
    </row>
    <row r="62" spans="1:8" x14ac:dyDescent="0.25">
      <c r="A62" s="259"/>
      <c r="B62" s="73"/>
      <c r="C62" s="68"/>
      <c r="D62" s="230"/>
      <c r="E62" s="261"/>
      <c r="F62" s="262"/>
      <c r="G62" s="261"/>
      <c r="H62" s="261"/>
    </row>
    <row r="63" spans="1:8" ht="42.75" x14ac:dyDescent="0.25">
      <c r="A63" s="259"/>
      <c r="B63" s="73" t="s">
        <v>171</v>
      </c>
      <c r="C63" s="68"/>
      <c r="D63" s="230"/>
      <c r="E63" s="261"/>
      <c r="F63" s="262"/>
      <c r="G63" s="261"/>
      <c r="H63" s="261"/>
    </row>
    <row r="64" spans="1:8" x14ac:dyDescent="0.25">
      <c r="A64" s="259"/>
      <c r="B64" s="73"/>
      <c r="C64" s="68"/>
      <c r="D64" s="230"/>
      <c r="E64" s="261"/>
      <c r="F64" s="262"/>
      <c r="G64" s="261"/>
      <c r="H64" s="261"/>
    </row>
    <row r="65" spans="1:8" ht="57" x14ac:dyDescent="0.25">
      <c r="A65" s="259"/>
      <c r="B65" s="73" t="s">
        <v>172</v>
      </c>
      <c r="C65" s="68"/>
      <c r="D65" s="230"/>
      <c r="E65" s="261"/>
      <c r="F65" s="262"/>
      <c r="G65" s="261"/>
      <c r="H65" s="261"/>
    </row>
    <row r="66" spans="1:8" x14ac:dyDescent="0.25">
      <c r="A66" s="259"/>
      <c r="B66" s="73"/>
      <c r="C66" s="68"/>
      <c r="D66" s="230"/>
      <c r="E66" s="261"/>
      <c r="F66" s="262"/>
      <c r="G66" s="261"/>
      <c r="H66" s="261"/>
    </row>
    <row r="67" spans="1:8" ht="42.75" x14ac:dyDescent="0.25">
      <c r="A67" s="259"/>
      <c r="B67" s="73" t="s">
        <v>173</v>
      </c>
      <c r="C67" s="68"/>
      <c r="D67" s="230"/>
      <c r="E67" s="261"/>
      <c r="F67" s="262"/>
      <c r="G67" s="261"/>
      <c r="H67" s="261"/>
    </row>
    <row r="68" spans="1:8" x14ac:dyDescent="0.25">
      <c r="A68" s="259"/>
      <c r="B68" s="73"/>
      <c r="C68" s="68"/>
      <c r="D68" s="230"/>
      <c r="E68" s="261"/>
      <c r="F68" s="262"/>
      <c r="G68" s="261"/>
      <c r="H68" s="261"/>
    </row>
    <row r="69" spans="1:8" ht="57" x14ac:dyDescent="0.25">
      <c r="A69" s="259"/>
      <c r="B69" s="73" t="s">
        <v>174</v>
      </c>
      <c r="C69" s="68"/>
      <c r="D69" s="230"/>
      <c r="E69" s="261"/>
      <c r="F69" s="262"/>
      <c r="G69" s="261"/>
      <c r="H69" s="261"/>
    </row>
    <row r="70" spans="1:8" x14ac:dyDescent="0.25">
      <c r="A70" s="255"/>
      <c r="B70" s="257"/>
      <c r="C70" s="100"/>
      <c r="D70" s="222"/>
      <c r="E70" s="208"/>
      <c r="F70" s="256"/>
      <c r="G70" s="208"/>
      <c r="H70" s="208"/>
    </row>
    <row r="71" spans="1:8" x14ac:dyDescent="0.25">
      <c r="A71" s="255"/>
      <c r="B71" s="257"/>
      <c r="C71" s="100"/>
      <c r="D71" s="222"/>
      <c r="E71" s="208"/>
      <c r="F71" s="256"/>
      <c r="G71" s="208"/>
      <c r="H71" s="208"/>
    </row>
    <row r="72" spans="1:8" x14ac:dyDescent="0.25">
      <c r="A72" s="255"/>
      <c r="B72" s="257"/>
      <c r="C72" s="100"/>
      <c r="D72" s="222"/>
      <c r="E72" s="208"/>
      <c r="F72" s="256"/>
      <c r="G72" s="208"/>
      <c r="H72" s="208"/>
    </row>
    <row r="73" spans="1:8" x14ac:dyDescent="0.25">
      <c r="A73" s="255"/>
      <c r="B73" s="257"/>
      <c r="C73" s="100"/>
      <c r="D73" s="222"/>
      <c r="E73" s="208"/>
      <c r="F73" s="256"/>
      <c r="G73" s="208"/>
      <c r="H73" s="208"/>
    </row>
    <row r="74" spans="1:8" x14ac:dyDescent="0.25">
      <c r="A74" s="255"/>
      <c r="B74" s="257"/>
      <c r="C74" s="100"/>
      <c r="D74" s="222"/>
      <c r="E74" s="208"/>
      <c r="F74" s="256"/>
      <c r="G74" s="208"/>
      <c r="H74" s="208"/>
    </row>
    <row r="75" spans="1:8" x14ac:dyDescent="0.25">
      <c r="A75" s="255"/>
      <c r="B75" s="257"/>
      <c r="C75" s="100"/>
      <c r="D75" s="222"/>
      <c r="E75" s="208"/>
      <c r="F75" s="256"/>
      <c r="G75" s="208"/>
      <c r="H75" s="208"/>
    </row>
    <row r="76" spans="1:8" x14ac:dyDescent="0.25">
      <c r="A76" s="255"/>
      <c r="B76" s="257"/>
      <c r="C76" s="100"/>
      <c r="D76" s="222"/>
      <c r="E76" s="208"/>
      <c r="F76" s="256"/>
      <c r="G76" s="208"/>
      <c r="H76" s="208"/>
    </row>
    <row r="77" spans="1:8" x14ac:dyDescent="0.25">
      <c r="A77" s="255"/>
      <c r="B77" s="32" t="s">
        <v>252</v>
      </c>
      <c r="C77" s="100"/>
      <c r="D77" s="222"/>
      <c r="E77" s="208"/>
      <c r="F77" s="256"/>
      <c r="G77" s="208"/>
      <c r="H77" s="208"/>
    </row>
    <row r="78" spans="1:8" x14ac:dyDescent="0.25">
      <c r="A78" s="255"/>
      <c r="B78" s="32" t="s">
        <v>251</v>
      </c>
      <c r="C78" s="100"/>
      <c r="D78" s="222"/>
      <c r="E78" s="208"/>
      <c r="F78" s="256"/>
      <c r="G78" s="208"/>
      <c r="H78" s="208"/>
    </row>
    <row r="79" spans="1:8" x14ac:dyDescent="0.25">
      <c r="A79" s="255"/>
      <c r="B79" s="315" t="s">
        <v>392</v>
      </c>
      <c r="C79" s="100"/>
      <c r="D79" s="222"/>
      <c r="E79" s="208"/>
      <c r="F79" s="256"/>
      <c r="G79" s="208"/>
      <c r="H79" s="208"/>
    </row>
    <row r="80" spans="1:8" x14ac:dyDescent="0.25">
      <c r="A80" s="255"/>
      <c r="B80" s="257"/>
      <c r="C80" s="100"/>
      <c r="D80" s="222"/>
      <c r="E80" s="208"/>
      <c r="F80" s="256"/>
      <c r="G80" s="208"/>
      <c r="H80" s="208"/>
    </row>
    <row r="81" spans="1:8" x14ac:dyDescent="0.25">
      <c r="A81" s="2" t="s">
        <v>197</v>
      </c>
      <c r="B81" s="5" t="s">
        <v>3</v>
      </c>
      <c r="C81" s="6"/>
      <c r="D81" s="214"/>
      <c r="E81" s="92"/>
      <c r="F81" s="189"/>
      <c r="G81" s="119"/>
    </row>
    <row r="83" spans="1:8" x14ac:dyDescent="0.25">
      <c r="B83" s="5" t="s">
        <v>222</v>
      </c>
    </row>
    <row r="85" spans="1:8" ht="99.75" x14ac:dyDescent="0.25">
      <c r="B85" s="23" t="s">
        <v>119</v>
      </c>
    </row>
    <row r="86" spans="1:8" x14ac:dyDescent="0.25">
      <c r="B86" s="7" t="s">
        <v>4</v>
      </c>
    </row>
    <row r="87" spans="1:8" x14ac:dyDescent="0.25">
      <c r="B87" s="9" t="s">
        <v>1</v>
      </c>
      <c r="D87" s="211">
        <v>0.5</v>
      </c>
      <c r="F87" s="186"/>
      <c r="H87" s="120">
        <f>D87*F87</f>
        <v>0</v>
      </c>
    </row>
    <row r="88" spans="1:8" x14ac:dyDescent="0.25">
      <c r="B88" s="9"/>
      <c r="D88" s="211"/>
      <c r="H88" s="121"/>
    </row>
    <row r="89" spans="1:8" ht="30" x14ac:dyDescent="0.25">
      <c r="A89" s="10"/>
      <c r="B89" s="5" t="s">
        <v>223</v>
      </c>
      <c r="F89" s="154"/>
      <c r="H89" s="121"/>
    </row>
    <row r="90" spans="1:8" x14ac:dyDescent="0.25">
      <c r="A90" s="10"/>
      <c r="B90" s="5"/>
      <c r="F90" s="154"/>
      <c r="H90" s="121"/>
    </row>
    <row r="91" spans="1:8" ht="42.75" x14ac:dyDescent="0.25">
      <c r="A91" s="10"/>
      <c r="B91" s="7" t="s">
        <v>7</v>
      </c>
      <c r="F91" s="154"/>
      <c r="H91" s="121"/>
    </row>
    <row r="92" spans="1:8" x14ac:dyDescent="0.25">
      <c r="A92" s="10"/>
      <c r="B92" s="7" t="s">
        <v>8</v>
      </c>
    </row>
    <row r="93" spans="1:8" x14ac:dyDescent="0.25">
      <c r="A93" s="10"/>
      <c r="B93" s="9" t="s">
        <v>1</v>
      </c>
      <c r="D93" s="214">
        <v>8</v>
      </c>
      <c r="F93" s="186"/>
      <c r="H93" s="120">
        <f>D93*F93</f>
        <v>0</v>
      </c>
    </row>
    <row r="94" spans="1:8" x14ac:dyDescent="0.25">
      <c r="A94" s="10"/>
      <c r="B94" s="9"/>
      <c r="D94" s="214"/>
      <c r="F94" s="154"/>
      <c r="H94" s="121"/>
    </row>
    <row r="95" spans="1:8" x14ac:dyDescent="0.25">
      <c r="A95" s="10"/>
      <c r="B95" s="5" t="s">
        <v>396</v>
      </c>
      <c r="D95" s="214"/>
      <c r="F95" s="154"/>
      <c r="H95" s="121"/>
    </row>
    <row r="96" spans="1:8" ht="57" x14ac:dyDescent="0.25">
      <c r="A96" s="10"/>
      <c r="B96" s="253" t="s">
        <v>397</v>
      </c>
      <c r="D96" s="214"/>
      <c r="F96" s="154"/>
      <c r="H96" s="121"/>
    </row>
    <row r="97" spans="1:8" ht="28.5" x14ac:dyDescent="0.25">
      <c r="A97" s="10"/>
      <c r="B97" s="253" t="s">
        <v>398</v>
      </c>
      <c r="D97" s="214"/>
      <c r="F97" s="154"/>
      <c r="H97" s="121"/>
    </row>
    <row r="98" spans="1:8" x14ac:dyDescent="0.25">
      <c r="A98" s="10"/>
      <c r="B98" s="68" t="s">
        <v>399</v>
      </c>
      <c r="D98" s="214"/>
      <c r="F98" s="154"/>
      <c r="H98" s="121"/>
    </row>
    <row r="99" spans="1:8" x14ac:dyDescent="0.25">
      <c r="A99" s="10"/>
      <c r="B99" s="9" t="s">
        <v>6</v>
      </c>
      <c r="D99" s="214">
        <v>1712.95</v>
      </c>
      <c r="F99" s="186"/>
      <c r="H99" s="120">
        <f>D99*F99</f>
        <v>0</v>
      </c>
    </row>
    <row r="100" spans="1:8" x14ac:dyDescent="0.25">
      <c r="A100" s="10"/>
      <c r="B100" s="9"/>
      <c r="D100" s="214"/>
      <c r="F100" s="154"/>
      <c r="H100" s="121"/>
    </row>
    <row r="101" spans="1:8" x14ac:dyDescent="0.25">
      <c r="B101" s="5" t="s">
        <v>400</v>
      </c>
    </row>
    <row r="103" spans="1:8" ht="33" customHeight="1" x14ac:dyDescent="0.25">
      <c r="B103" s="246" t="s">
        <v>121</v>
      </c>
    </row>
    <row r="104" spans="1:8" ht="28.5" x14ac:dyDescent="0.25">
      <c r="B104" s="7" t="s">
        <v>5</v>
      </c>
    </row>
    <row r="105" spans="1:8" x14ac:dyDescent="0.25">
      <c r="B105" s="7" t="s">
        <v>241</v>
      </c>
    </row>
    <row r="106" spans="1:8" x14ac:dyDescent="0.25">
      <c r="B106" s="9" t="s">
        <v>6</v>
      </c>
      <c r="D106" s="214">
        <v>1712.95</v>
      </c>
      <c r="F106" s="186"/>
      <c r="H106" s="120">
        <f>D106*F106</f>
        <v>0</v>
      </c>
    </row>
    <row r="107" spans="1:8" x14ac:dyDescent="0.25">
      <c r="B107" s="9"/>
      <c r="F107" s="154"/>
      <c r="H107" s="121"/>
    </row>
    <row r="108" spans="1:8" x14ac:dyDescent="0.25">
      <c r="B108" s="5" t="s">
        <v>401</v>
      </c>
    </row>
    <row r="109" spans="1:8" x14ac:dyDescent="0.25">
      <c r="B109" s="5"/>
    </row>
    <row r="110" spans="1:8" ht="85.5" x14ac:dyDescent="0.25">
      <c r="B110" s="62" t="s">
        <v>219</v>
      </c>
    </row>
    <row r="111" spans="1:8" ht="57" x14ac:dyDescent="0.25">
      <c r="B111" s="62" t="s">
        <v>122</v>
      </c>
    </row>
    <row r="112" spans="1:8" ht="57" x14ac:dyDescent="0.25">
      <c r="B112" s="62" t="s">
        <v>120</v>
      </c>
    </row>
    <row r="113" spans="1:8" ht="42.75" x14ac:dyDescent="0.25">
      <c r="B113" s="62" t="s">
        <v>123</v>
      </c>
    </row>
    <row r="114" spans="1:8" x14ac:dyDescent="0.25">
      <c r="B114" s="7" t="s">
        <v>240</v>
      </c>
    </row>
    <row r="115" spans="1:8" x14ac:dyDescent="0.25">
      <c r="B115" s="9" t="s">
        <v>6</v>
      </c>
      <c r="D115" s="214">
        <v>1712.95</v>
      </c>
      <c r="F115" s="186"/>
      <c r="H115" s="120">
        <f>D115*F115</f>
        <v>0</v>
      </c>
    </row>
    <row r="116" spans="1:8" x14ac:dyDescent="0.25">
      <c r="B116" s="9"/>
      <c r="F116" s="154"/>
      <c r="H116" s="121"/>
    </row>
    <row r="117" spans="1:8" x14ac:dyDescent="0.25">
      <c r="A117" s="13"/>
      <c r="B117" s="14"/>
      <c r="C117" s="107"/>
      <c r="D117" s="220"/>
      <c r="E117" s="126"/>
      <c r="F117" s="193"/>
      <c r="G117" s="127"/>
      <c r="H117" s="128"/>
    </row>
    <row r="118" spans="1:8" x14ac:dyDescent="0.25">
      <c r="A118" s="2" t="s">
        <v>188</v>
      </c>
      <c r="B118" s="15" t="s">
        <v>187</v>
      </c>
      <c r="C118" s="103"/>
      <c r="D118" s="211"/>
      <c r="E118" s="114"/>
      <c r="F118" s="154"/>
      <c r="G118" s="124"/>
      <c r="H118" s="120">
        <f>SUM(H81:H116)</f>
        <v>0</v>
      </c>
    </row>
    <row r="119" spans="1:8" x14ac:dyDescent="0.25">
      <c r="A119" s="16"/>
      <c r="B119" s="17"/>
      <c r="C119" s="108"/>
      <c r="D119" s="221"/>
      <c r="E119" s="129"/>
      <c r="F119" s="186"/>
      <c r="G119" s="124"/>
      <c r="H119" s="120"/>
    </row>
    <row r="121" spans="1:8" x14ac:dyDescent="0.25">
      <c r="A121" s="2" t="s">
        <v>186</v>
      </c>
      <c r="B121" s="5" t="s">
        <v>10</v>
      </c>
    </row>
    <row r="122" spans="1:8" x14ac:dyDescent="0.25">
      <c r="B122" s="9"/>
      <c r="F122" s="154"/>
      <c r="H122" s="121"/>
    </row>
    <row r="123" spans="1:8" ht="45" x14ac:dyDescent="0.25">
      <c r="A123" s="99"/>
      <c r="B123" s="32" t="s">
        <v>306</v>
      </c>
      <c r="C123" s="100"/>
      <c r="D123" s="222"/>
      <c r="E123" s="208"/>
      <c r="F123" s="209"/>
      <c r="G123" s="210"/>
      <c r="H123" s="132"/>
    </row>
    <row r="125" spans="1:8" ht="28.5" x14ac:dyDescent="0.25">
      <c r="B125" s="62" t="s">
        <v>305</v>
      </c>
    </row>
    <row r="127" spans="1:8" x14ac:dyDescent="0.25">
      <c r="B127" s="7" t="s">
        <v>233</v>
      </c>
    </row>
    <row r="128" spans="1:8" x14ac:dyDescent="0.25">
      <c r="D128" s="218"/>
    </row>
    <row r="129" spans="1:8" x14ac:dyDescent="0.25">
      <c r="A129" s="10"/>
      <c r="B129" s="39" t="s">
        <v>235</v>
      </c>
      <c r="C129" s="92"/>
      <c r="D129" s="219"/>
      <c r="E129" s="92"/>
      <c r="F129" s="167"/>
      <c r="G129" s="92"/>
      <c r="H129" s="170"/>
    </row>
    <row r="130" spans="1:8" x14ac:dyDescent="0.25">
      <c r="A130" s="10"/>
      <c r="B130" s="9" t="s">
        <v>1</v>
      </c>
      <c r="C130" s="92"/>
      <c r="D130" s="219">
        <v>8</v>
      </c>
      <c r="E130" s="92"/>
      <c r="F130" s="186"/>
      <c r="H130" s="120">
        <f>D130*F130</f>
        <v>0</v>
      </c>
    </row>
    <row r="131" spans="1:8" x14ac:dyDescent="0.25">
      <c r="A131" s="10"/>
      <c r="B131" s="39" t="s">
        <v>303</v>
      </c>
      <c r="C131" s="92"/>
      <c r="D131" s="219"/>
      <c r="E131" s="92"/>
      <c r="F131" s="154"/>
      <c r="H131" s="121"/>
    </row>
    <row r="132" spans="1:8" x14ac:dyDescent="0.25">
      <c r="A132" s="10"/>
      <c r="B132" s="9" t="s">
        <v>1</v>
      </c>
      <c r="C132" s="92"/>
      <c r="D132" s="219">
        <v>5</v>
      </c>
      <c r="E132" s="92"/>
      <c r="F132" s="186"/>
      <c r="H132" s="120">
        <f>D132*F132</f>
        <v>0</v>
      </c>
    </row>
    <row r="133" spans="1:8" x14ac:dyDescent="0.25">
      <c r="B133" s="39" t="s">
        <v>304</v>
      </c>
      <c r="D133" s="218"/>
      <c r="F133" s="154"/>
      <c r="H133" s="121"/>
    </row>
    <row r="134" spans="1:8" x14ac:dyDescent="0.25">
      <c r="B134" s="9" t="s">
        <v>1</v>
      </c>
      <c r="D134" s="219">
        <v>1</v>
      </c>
      <c r="F134" s="186"/>
      <c r="H134" s="120">
        <f>D134*F134</f>
        <v>0</v>
      </c>
    </row>
    <row r="135" spans="1:8" x14ac:dyDescent="0.25">
      <c r="B135" s="9"/>
      <c r="D135" s="219"/>
      <c r="F135" s="154"/>
      <c r="H135" s="121"/>
    </row>
    <row r="136" spans="1:8" ht="30" x14ac:dyDescent="0.25">
      <c r="A136" s="20"/>
      <c r="B136" s="32" t="s">
        <v>281</v>
      </c>
      <c r="C136" s="109"/>
      <c r="D136" s="223"/>
      <c r="E136" s="130"/>
      <c r="F136" s="194"/>
      <c r="G136" s="131"/>
      <c r="H136" s="132"/>
    </row>
    <row r="137" spans="1:8" x14ac:dyDescent="0.25">
      <c r="A137" s="20"/>
      <c r="B137" s="171"/>
      <c r="C137" s="109"/>
      <c r="D137" s="223"/>
      <c r="E137" s="130"/>
      <c r="F137" s="194"/>
      <c r="G137" s="131"/>
      <c r="H137" s="132"/>
    </row>
    <row r="138" spans="1:8" ht="42.75" x14ac:dyDescent="0.25">
      <c r="B138" s="7" t="s">
        <v>282</v>
      </c>
      <c r="D138" s="218"/>
    </row>
    <row r="139" spans="1:8" x14ac:dyDescent="0.25">
      <c r="D139" s="218"/>
    </row>
    <row r="140" spans="1:8" x14ac:dyDescent="0.25">
      <c r="B140" s="7" t="s">
        <v>234</v>
      </c>
      <c r="D140" s="218"/>
    </row>
    <row r="141" spans="1:8" x14ac:dyDescent="0.25">
      <c r="D141" s="218"/>
    </row>
    <row r="142" spans="1:8" x14ac:dyDescent="0.25">
      <c r="A142" s="10"/>
      <c r="B142" s="39" t="s">
        <v>235</v>
      </c>
      <c r="C142" s="92"/>
      <c r="D142" s="219"/>
      <c r="E142" s="92"/>
      <c r="F142" s="167"/>
      <c r="G142" s="92"/>
      <c r="H142" s="170"/>
    </row>
    <row r="143" spans="1:8" x14ac:dyDescent="0.25">
      <c r="A143" s="10"/>
      <c r="B143" s="9" t="s">
        <v>1</v>
      </c>
      <c r="C143" s="92"/>
      <c r="D143" s="219">
        <v>8</v>
      </c>
      <c r="E143" s="92"/>
      <c r="F143" s="186"/>
      <c r="H143" s="120">
        <f>D143*F143</f>
        <v>0</v>
      </c>
    </row>
    <row r="144" spans="1:8" x14ac:dyDescent="0.25">
      <c r="A144" s="10"/>
      <c r="B144" s="39" t="s">
        <v>303</v>
      </c>
      <c r="C144" s="92"/>
      <c r="D144" s="219"/>
      <c r="E144" s="92"/>
      <c r="F144" s="154"/>
      <c r="H144" s="121"/>
    </row>
    <row r="145" spans="1:8" x14ac:dyDescent="0.25">
      <c r="A145" s="10"/>
      <c r="B145" s="9" t="s">
        <v>1</v>
      </c>
      <c r="C145" s="92"/>
      <c r="D145" s="219">
        <v>5</v>
      </c>
      <c r="E145" s="92"/>
      <c r="F145" s="186"/>
      <c r="H145" s="120">
        <f>D145*F145</f>
        <v>0</v>
      </c>
    </row>
    <row r="146" spans="1:8" x14ac:dyDescent="0.25">
      <c r="A146" s="10"/>
      <c r="B146" s="39" t="s">
        <v>304</v>
      </c>
      <c r="C146" s="92"/>
      <c r="D146" s="219"/>
      <c r="E146" s="92"/>
      <c r="F146" s="154"/>
      <c r="H146" s="121"/>
    </row>
    <row r="147" spans="1:8" x14ac:dyDescent="0.25">
      <c r="A147" s="10"/>
      <c r="B147" s="9" t="s">
        <v>1</v>
      </c>
      <c r="C147" s="92"/>
      <c r="D147" s="219">
        <v>1</v>
      </c>
      <c r="E147" s="92"/>
      <c r="F147" s="186"/>
      <c r="H147" s="120">
        <f>D147*F147</f>
        <v>0</v>
      </c>
    </row>
    <row r="148" spans="1:8" x14ac:dyDescent="0.25">
      <c r="B148" s="9"/>
      <c r="C148" s="109"/>
      <c r="D148" s="218"/>
      <c r="F148" s="154"/>
      <c r="H148" s="121"/>
    </row>
    <row r="149" spans="1:8" x14ac:dyDescent="0.25">
      <c r="A149" s="13"/>
      <c r="B149" s="14"/>
      <c r="C149" s="107"/>
      <c r="D149" s="220"/>
      <c r="E149" s="126"/>
      <c r="F149" s="193"/>
      <c r="G149" s="127"/>
      <c r="H149" s="128"/>
    </row>
    <row r="150" spans="1:8" x14ac:dyDescent="0.25">
      <c r="A150" s="2" t="s">
        <v>186</v>
      </c>
      <c r="B150" s="15" t="s">
        <v>185</v>
      </c>
      <c r="C150" s="103"/>
      <c r="D150" s="211"/>
      <c r="E150" s="114"/>
      <c r="F150" s="154"/>
      <c r="G150" s="124"/>
      <c r="H150" s="120">
        <f>SUM(H125:H148)</f>
        <v>0</v>
      </c>
    </row>
    <row r="151" spans="1:8" x14ac:dyDescent="0.25">
      <c r="A151" s="16"/>
      <c r="B151" s="17"/>
      <c r="C151" s="108"/>
      <c r="D151" s="221"/>
      <c r="E151" s="129"/>
      <c r="F151" s="186"/>
      <c r="G151" s="124"/>
      <c r="H151" s="120"/>
    </row>
    <row r="152" spans="1:8" x14ac:dyDescent="0.25">
      <c r="B152" s="23"/>
      <c r="C152" s="103"/>
      <c r="D152" s="211"/>
      <c r="E152" s="114"/>
      <c r="F152" s="154"/>
      <c r="G152" s="125"/>
      <c r="H152" s="121"/>
    </row>
    <row r="153" spans="1:8" x14ac:dyDescent="0.25">
      <c r="A153" s="2" t="s">
        <v>189</v>
      </c>
      <c r="B153" s="24" t="s">
        <v>13</v>
      </c>
      <c r="C153" s="103"/>
      <c r="D153" s="211"/>
      <c r="E153" s="114"/>
      <c r="F153" s="154"/>
      <c r="G153" s="122"/>
      <c r="H153" s="122"/>
    </row>
    <row r="154" spans="1:8" x14ac:dyDescent="0.25">
      <c r="B154" s="25"/>
      <c r="C154" s="103"/>
      <c r="D154" s="211"/>
      <c r="E154" s="114"/>
      <c r="F154" s="154"/>
      <c r="G154" s="122"/>
      <c r="H154" s="122"/>
    </row>
    <row r="155" spans="1:8" x14ac:dyDescent="0.25">
      <c r="B155" s="26" t="s">
        <v>14</v>
      </c>
      <c r="C155" s="103"/>
      <c r="D155" s="211"/>
      <c r="E155" s="114"/>
      <c r="F155" s="154"/>
      <c r="G155" s="122"/>
      <c r="H155" s="122"/>
    </row>
    <row r="156" spans="1:8" x14ac:dyDescent="0.25">
      <c r="B156" s="25"/>
      <c r="C156" s="103"/>
      <c r="D156" s="211"/>
      <c r="E156" s="114"/>
      <c r="F156" s="154"/>
      <c r="G156" s="122"/>
      <c r="H156" s="122"/>
    </row>
    <row r="157" spans="1:8" ht="28.5" x14ac:dyDescent="0.25">
      <c r="B157" s="68" t="s">
        <v>15</v>
      </c>
      <c r="C157" s="103"/>
      <c r="D157" s="211"/>
      <c r="E157" s="114"/>
      <c r="F157" s="154"/>
      <c r="G157" s="122"/>
      <c r="H157" s="122"/>
    </row>
    <row r="158" spans="1:8" x14ac:dyDescent="0.25">
      <c r="B158" s="251"/>
      <c r="C158" s="103"/>
      <c r="D158" s="211"/>
      <c r="E158" s="114"/>
      <c r="F158" s="154"/>
      <c r="G158" s="122"/>
      <c r="H158" s="122"/>
    </row>
    <row r="159" spans="1:8" x14ac:dyDescent="0.25">
      <c r="B159" s="252" t="s">
        <v>16</v>
      </c>
      <c r="C159" s="103"/>
      <c r="D159" s="211"/>
      <c r="E159" s="114"/>
      <c r="F159" s="154"/>
      <c r="G159" s="122"/>
      <c r="H159" s="122"/>
    </row>
    <row r="160" spans="1:8" x14ac:dyDescent="0.25">
      <c r="B160" s="251"/>
      <c r="C160" s="103"/>
      <c r="D160" s="211"/>
      <c r="E160" s="114"/>
      <c r="F160" s="154"/>
      <c r="G160" s="122"/>
      <c r="H160" s="122"/>
    </row>
    <row r="161" spans="2:8" ht="28.5" x14ac:dyDescent="0.25">
      <c r="B161" s="253" t="s">
        <v>17</v>
      </c>
      <c r="C161" s="103"/>
      <c r="D161" s="211"/>
      <c r="E161" s="114"/>
      <c r="F161" s="154"/>
      <c r="G161" s="122"/>
      <c r="H161" s="122"/>
    </row>
    <row r="162" spans="2:8" x14ac:dyDescent="0.25">
      <c r="B162" s="253" t="s">
        <v>18</v>
      </c>
      <c r="C162" s="103"/>
      <c r="D162" s="211"/>
      <c r="E162" s="114"/>
      <c r="F162" s="154"/>
      <c r="G162" s="122"/>
      <c r="H162" s="122"/>
    </row>
    <row r="163" spans="2:8" ht="71.25" x14ac:dyDescent="0.25">
      <c r="B163" s="253" t="s">
        <v>19</v>
      </c>
      <c r="C163" s="103"/>
      <c r="D163" s="211"/>
      <c r="E163" s="114"/>
      <c r="F163" s="154"/>
      <c r="G163" s="122"/>
      <c r="H163" s="122"/>
    </row>
    <row r="164" spans="2:8" ht="42.75" x14ac:dyDescent="0.25">
      <c r="B164" s="253" t="s">
        <v>20</v>
      </c>
      <c r="C164" s="103"/>
      <c r="D164" s="211"/>
      <c r="E164" s="114"/>
      <c r="F164" s="154"/>
      <c r="G164" s="122"/>
      <c r="H164" s="122"/>
    </row>
    <row r="165" spans="2:8" x14ac:dyDescent="0.25">
      <c r="B165" s="25"/>
      <c r="C165" s="103"/>
      <c r="D165" s="211"/>
      <c r="E165" s="114"/>
      <c r="F165" s="154"/>
      <c r="G165" s="122"/>
      <c r="H165" s="122"/>
    </row>
    <row r="166" spans="2:8" x14ac:dyDescent="0.25">
      <c r="B166" s="24" t="s">
        <v>21</v>
      </c>
      <c r="C166" s="103"/>
      <c r="D166" s="211"/>
      <c r="E166" s="114"/>
      <c r="F166" s="154"/>
      <c r="G166" s="122"/>
      <c r="H166" s="122"/>
    </row>
    <row r="167" spans="2:8" x14ac:dyDescent="0.25">
      <c r="B167" s="25"/>
      <c r="C167" s="103"/>
      <c r="D167" s="211"/>
      <c r="E167" s="114"/>
      <c r="F167" s="154"/>
      <c r="G167" s="122"/>
      <c r="H167" s="122"/>
    </row>
    <row r="168" spans="2:8" ht="42.75" x14ac:dyDescent="0.25">
      <c r="B168" s="253" t="s">
        <v>22</v>
      </c>
      <c r="C168" s="103"/>
      <c r="D168" s="211"/>
      <c r="E168" s="114"/>
      <c r="F168" s="154"/>
      <c r="G168" s="122"/>
      <c r="H168" s="122"/>
    </row>
    <row r="169" spans="2:8" x14ac:dyDescent="0.25">
      <c r="B169" s="253" t="s">
        <v>18</v>
      </c>
      <c r="C169" s="103"/>
      <c r="D169" s="211"/>
      <c r="E169" s="114"/>
      <c r="F169" s="154"/>
      <c r="G169" s="122"/>
      <c r="H169" s="122"/>
    </row>
    <row r="170" spans="2:8" ht="85.5" x14ac:dyDescent="0.25">
      <c r="B170" s="68" t="s">
        <v>23</v>
      </c>
      <c r="C170" s="103"/>
      <c r="D170" s="211"/>
      <c r="E170" s="114"/>
      <c r="F170" s="154"/>
      <c r="G170" s="122"/>
      <c r="H170" s="122"/>
    </row>
    <row r="171" spans="2:8" x14ac:dyDescent="0.25">
      <c r="B171" s="89"/>
      <c r="C171" s="103"/>
      <c r="D171" s="211"/>
      <c r="E171" s="114"/>
      <c r="F171" s="154"/>
      <c r="G171" s="122"/>
      <c r="H171" s="122"/>
    </row>
    <row r="172" spans="2:8" x14ac:dyDescent="0.25">
      <c r="B172" s="57" t="s">
        <v>24</v>
      </c>
      <c r="C172" s="3"/>
      <c r="D172" s="216"/>
      <c r="E172" s="134"/>
      <c r="F172" s="156"/>
      <c r="G172" s="121"/>
      <c r="H172" s="121"/>
    </row>
    <row r="173" spans="2:8" x14ac:dyDescent="0.25">
      <c r="B173" s="90"/>
      <c r="C173" s="3"/>
      <c r="D173" s="216"/>
      <c r="E173" s="134"/>
      <c r="F173" s="156"/>
      <c r="G173" s="121"/>
      <c r="H173" s="121"/>
    </row>
    <row r="174" spans="2:8" ht="57" x14ac:dyDescent="0.25">
      <c r="B174" s="62" t="s">
        <v>25</v>
      </c>
      <c r="C174" s="3"/>
      <c r="D174" s="216"/>
      <c r="E174" s="134"/>
      <c r="F174" s="156"/>
      <c r="G174" s="121"/>
      <c r="H174" s="121"/>
    </row>
    <row r="175" spans="2:8" x14ac:dyDescent="0.25">
      <c r="B175" s="31" t="s">
        <v>26</v>
      </c>
      <c r="C175" s="3"/>
      <c r="D175" s="216"/>
      <c r="E175" s="134"/>
      <c r="F175" s="156"/>
      <c r="G175" s="121"/>
      <c r="H175" s="121"/>
    </row>
    <row r="176" spans="2:8" ht="29.25" x14ac:dyDescent="0.25">
      <c r="B176" s="31" t="s">
        <v>27</v>
      </c>
      <c r="C176" s="3"/>
      <c r="D176" s="216"/>
      <c r="E176" s="134"/>
      <c r="F176" s="156"/>
      <c r="G176" s="121"/>
      <c r="H176" s="121"/>
    </row>
    <row r="177" spans="2:8" ht="43.5" x14ac:dyDescent="0.25">
      <c r="B177" s="31" t="s">
        <v>28</v>
      </c>
      <c r="C177" s="3"/>
      <c r="D177" s="216"/>
      <c r="E177" s="134"/>
      <c r="F177" s="156"/>
      <c r="G177" s="121"/>
      <c r="H177" s="121"/>
    </row>
    <row r="178" spans="2:8" ht="29.25" x14ac:dyDescent="0.25">
      <c r="B178" s="31" t="s">
        <v>29</v>
      </c>
      <c r="C178" s="3"/>
      <c r="D178" s="216"/>
      <c r="E178" s="134"/>
      <c r="F178" s="156"/>
      <c r="G178" s="121"/>
      <c r="H178" s="121"/>
    </row>
    <row r="180" spans="2:8" x14ac:dyDescent="0.25">
      <c r="B180" s="5" t="s">
        <v>224</v>
      </c>
    </row>
    <row r="182" spans="2:8" x14ac:dyDescent="0.25">
      <c r="B182" s="7" t="s">
        <v>30</v>
      </c>
    </row>
    <row r="184" spans="2:8" ht="28.5" x14ac:dyDescent="0.25">
      <c r="B184" s="7" t="s">
        <v>31</v>
      </c>
    </row>
    <row r="186" spans="2:8" ht="85.5" x14ac:dyDescent="0.25">
      <c r="B186" s="7" t="s">
        <v>32</v>
      </c>
    </row>
    <row r="188" spans="2:8" ht="71.25" x14ac:dyDescent="0.25">
      <c r="B188" s="23" t="s">
        <v>107</v>
      </c>
    </row>
    <row r="189" spans="2:8" x14ac:dyDescent="0.25">
      <c r="B189" s="21"/>
    </row>
    <row r="190" spans="2:8" ht="75" x14ac:dyDescent="0.25">
      <c r="B190" s="15" t="s">
        <v>108</v>
      </c>
    </row>
    <row r="191" spans="2:8" x14ac:dyDescent="0.25">
      <c r="B191" s="32"/>
    </row>
    <row r="192" spans="2:8" ht="45" x14ac:dyDescent="0.25">
      <c r="B192" s="15" t="s">
        <v>33</v>
      </c>
    </row>
    <row r="193" spans="2:11" x14ac:dyDescent="0.25">
      <c r="B193" s="30"/>
    </row>
    <row r="194" spans="2:11" ht="28.5" x14ac:dyDescent="0.25">
      <c r="B194" s="7" t="s">
        <v>34</v>
      </c>
    </row>
    <row r="196" spans="2:11" x14ac:dyDescent="0.25">
      <c r="B196" s="7" t="s">
        <v>35</v>
      </c>
    </row>
    <row r="197" spans="2:11" x14ac:dyDescent="0.25">
      <c r="B197" s="21"/>
    </row>
    <row r="198" spans="2:11" x14ac:dyDescent="0.25">
      <c r="B198" s="213"/>
      <c r="I198" s="180"/>
    </row>
    <row r="199" spans="2:11" ht="17.25" x14ac:dyDescent="0.25">
      <c r="B199" s="8" t="s">
        <v>12</v>
      </c>
      <c r="D199" s="215">
        <v>1850</v>
      </c>
      <c r="F199" s="187"/>
      <c r="G199" s="131"/>
      <c r="H199" s="120">
        <f>D199*F199</f>
        <v>0</v>
      </c>
      <c r="K199" s="180"/>
    </row>
    <row r="201" spans="2:11" x14ac:dyDescent="0.25">
      <c r="B201" s="5" t="s">
        <v>225</v>
      </c>
    </row>
    <row r="203" spans="2:11" ht="42.75" x14ac:dyDescent="0.25">
      <c r="B203" s="7" t="s">
        <v>36</v>
      </c>
    </row>
    <row r="205" spans="2:11" ht="28.5" x14ac:dyDescent="0.25">
      <c r="B205" s="7" t="s">
        <v>37</v>
      </c>
    </row>
    <row r="207" spans="2:11" x14ac:dyDescent="0.25">
      <c r="B207" s="7" t="s">
        <v>35</v>
      </c>
    </row>
    <row r="209" spans="2:8" x14ac:dyDescent="0.25">
      <c r="B209" s="21"/>
      <c r="C209" s="109"/>
      <c r="D209" s="218"/>
      <c r="E209" s="130"/>
      <c r="F209" s="194"/>
      <c r="G209" s="131"/>
      <c r="H209" s="132"/>
    </row>
    <row r="210" spans="2:8" ht="17.25" x14ac:dyDescent="0.25">
      <c r="B210" s="8" t="s">
        <v>12</v>
      </c>
      <c r="C210" s="109"/>
      <c r="D210" s="222">
        <v>18.5</v>
      </c>
      <c r="E210" s="130"/>
      <c r="F210" s="187"/>
      <c r="G210" s="131"/>
      <c r="H210" s="120">
        <f>D210*F210</f>
        <v>0</v>
      </c>
    </row>
    <row r="211" spans="2:8" x14ac:dyDescent="0.25">
      <c r="B211" s="21"/>
      <c r="C211" s="109"/>
      <c r="D211" s="218"/>
      <c r="E211" s="130"/>
      <c r="F211" s="194"/>
      <c r="G211" s="131"/>
      <c r="H211" s="132"/>
    </row>
    <row r="212" spans="2:8" x14ac:dyDescent="0.25">
      <c r="B212" s="5" t="s">
        <v>236</v>
      </c>
      <c r="F212" s="154"/>
      <c r="H212" s="121"/>
    </row>
    <row r="213" spans="2:8" x14ac:dyDescent="0.25">
      <c r="B213" s="9"/>
      <c r="F213" s="154"/>
      <c r="H213" s="121"/>
    </row>
    <row r="214" spans="2:8" ht="57" x14ac:dyDescent="0.25">
      <c r="B214" s="7" t="s">
        <v>38</v>
      </c>
      <c r="F214" s="154"/>
      <c r="H214" s="121"/>
    </row>
    <row r="215" spans="2:8" x14ac:dyDescent="0.25">
      <c r="F215" s="154"/>
      <c r="H215" s="121"/>
    </row>
    <row r="216" spans="2:8" x14ac:dyDescent="0.25">
      <c r="B216" s="7" t="s">
        <v>35</v>
      </c>
    </row>
    <row r="217" spans="2:8" x14ac:dyDescent="0.25">
      <c r="B217" s="7" t="s">
        <v>307</v>
      </c>
      <c r="F217" s="154"/>
      <c r="H217" s="121"/>
    </row>
    <row r="218" spans="2:8" x14ac:dyDescent="0.25">
      <c r="B218" s="7" t="s">
        <v>253</v>
      </c>
      <c r="F218" s="154"/>
      <c r="H218" s="121"/>
    </row>
    <row r="219" spans="2:8" ht="16.5" x14ac:dyDescent="0.25">
      <c r="B219" s="9" t="s">
        <v>12</v>
      </c>
      <c r="D219" s="222">
        <v>42</v>
      </c>
      <c r="E219" s="130"/>
      <c r="F219" s="187"/>
      <c r="G219" s="131"/>
      <c r="H219" s="120">
        <f>D219*F219</f>
        <v>0</v>
      </c>
    </row>
    <row r="220" spans="2:8" x14ac:dyDescent="0.25">
      <c r="B220" s="9"/>
      <c r="D220" s="222"/>
      <c r="E220" s="130"/>
      <c r="F220" s="195"/>
      <c r="G220" s="131"/>
      <c r="H220" s="133"/>
    </row>
    <row r="221" spans="2:8" x14ac:dyDescent="0.25">
      <c r="B221" s="5" t="s">
        <v>226</v>
      </c>
    </row>
    <row r="222" spans="2:8" x14ac:dyDescent="0.25">
      <c r="B222" s="5"/>
    </row>
    <row r="223" spans="2:8" ht="28.5" x14ac:dyDescent="0.25">
      <c r="B223" s="7" t="s">
        <v>109</v>
      </c>
    </row>
    <row r="225" spans="2:11" ht="57" x14ac:dyDescent="0.25">
      <c r="B225" s="7" t="s">
        <v>139</v>
      </c>
    </row>
    <row r="227" spans="2:11" ht="28.5" x14ac:dyDescent="0.25">
      <c r="B227" s="7" t="s">
        <v>124</v>
      </c>
    </row>
    <row r="228" spans="2:11" x14ac:dyDescent="0.25">
      <c r="B228" s="213"/>
    </row>
    <row r="229" spans="2:11" ht="16.5" x14ac:dyDescent="0.25">
      <c r="B229" s="33" t="s">
        <v>39</v>
      </c>
      <c r="D229" s="215">
        <v>1028</v>
      </c>
      <c r="F229" s="186"/>
      <c r="H229" s="120">
        <f>D229*F229</f>
        <v>0</v>
      </c>
      <c r="J229" s="180"/>
      <c r="K229" s="180"/>
    </row>
    <row r="231" spans="2:11" x14ac:dyDescent="0.25">
      <c r="B231" s="5" t="s">
        <v>227</v>
      </c>
    </row>
    <row r="233" spans="2:11" ht="57" x14ac:dyDescent="0.25">
      <c r="B233" s="23" t="s">
        <v>212</v>
      </c>
    </row>
    <row r="235" spans="2:11" x14ac:dyDescent="0.25">
      <c r="B235" s="7" t="s">
        <v>41</v>
      </c>
    </row>
    <row r="237" spans="2:11" x14ac:dyDescent="0.25">
      <c r="B237" s="7" t="s">
        <v>42</v>
      </c>
    </row>
    <row r="239" spans="2:11" x14ac:dyDescent="0.25">
      <c r="B239" s="7" t="s">
        <v>228</v>
      </c>
    </row>
    <row r="240" spans="2:11" ht="17.25" x14ac:dyDescent="0.25">
      <c r="B240" s="8" t="s">
        <v>12</v>
      </c>
      <c r="D240" s="215">
        <v>584</v>
      </c>
      <c r="F240" s="186"/>
      <c r="G240" s="135"/>
      <c r="H240" s="120">
        <f>D240*F240</f>
        <v>0</v>
      </c>
    </row>
    <row r="243" spans="1:8" x14ac:dyDescent="0.25">
      <c r="A243" s="13"/>
      <c r="B243" s="14"/>
      <c r="C243" s="107"/>
      <c r="D243" s="220"/>
      <c r="E243" s="126"/>
      <c r="F243" s="193"/>
      <c r="G243" s="127"/>
      <c r="H243" s="128"/>
    </row>
    <row r="244" spans="1:8" x14ac:dyDescent="0.25">
      <c r="A244" s="2" t="s">
        <v>189</v>
      </c>
      <c r="B244" s="37" t="s">
        <v>184</v>
      </c>
      <c r="C244" s="103"/>
      <c r="D244" s="211"/>
      <c r="E244" s="114"/>
      <c r="F244" s="154"/>
      <c r="G244" s="125"/>
      <c r="H244" s="120">
        <f>SUM(H194:H242)</f>
        <v>0</v>
      </c>
    </row>
    <row r="245" spans="1:8" x14ac:dyDescent="0.25">
      <c r="A245" s="16"/>
      <c r="B245" s="17"/>
      <c r="C245" s="108"/>
      <c r="D245" s="221"/>
      <c r="E245" s="129"/>
      <c r="F245" s="186"/>
      <c r="G245" s="124"/>
      <c r="H245" s="120"/>
    </row>
    <row r="246" spans="1:8" x14ac:dyDescent="0.25">
      <c r="B246" s="23"/>
      <c r="C246" s="103"/>
      <c r="D246" s="211"/>
      <c r="E246" s="114"/>
      <c r="F246" s="154"/>
      <c r="G246" s="125"/>
      <c r="H246" s="121"/>
    </row>
    <row r="247" spans="1:8" x14ac:dyDescent="0.25">
      <c r="A247" s="2" t="s">
        <v>196</v>
      </c>
      <c r="B247" s="5" t="s">
        <v>134</v>
      </c>
    </row>
    <row r="249" spans="1:8" x14ac:dyDescent="0.25">
      <c r="B249" s="5" t="s">
        <v>110</v>
      </c>
    </row>
    <row r="251" spans="1:8" ht="28.5" x14ac:dyDescent="0.25">
      <c r="B251" s="7" t="s">
        <v>43</v>
      </c>
    </row>
    <row r="252" spans="1:8" ht="28.5" x14ac:dyDescent="0.25">
      <c r="B252" s="7" t="s">
        <v>44</v>
      </c>
    </row>
    <row r="254" spans="1:8" x14ac:dyDescent="0.25">
      <c r="B254" s="7" t="s">
        <v>45</v>
      </c>
    </row>
    <row r="255" spans="1:8" x14ac:dyDescent="0.25">
      <c r="B255" s="9" t="s">
        <v>46</v>
      </c>
      <c r="D255" s="214">
        <v>30</v>
      </c>
      <c r="F255" s="186"/>
      <c r="H255" s="120">
        <f>D255*F255</f>
        <v>0</v>
      </c>
    </row>
    <row r="257" spans="1:8" x14ac:dyDescent="0.25">
      <c r="A257" s="13"/>
      <c r="B257" s="14"/>
      <c r="C257" s="107"/>
      <c r="D257" s="220"/>
      <c r="E257" s="126"/>
      <c r="F257" s="193"/>
      <c r="G257" s="127"/>
      <c r="H257" s="128"/>
    </row>
    <row r="258" spans="1:8" x14ac:dyDescent="0.25">
      <c r="A258" s="2" t="s">
        <v>190</v>
      </c>
      <c r="B258" s="37" t="s">
        <v>183</v>
      </c>
      <c r="C258" s="103"/>
      <c r="D258" s="211"/>
      <c r="E258" s="114"/>
      <c r="F258" s="154"/>
      <c r="G258" s="125"/>
      <c r="H258" s="120">
        <f>SUM(H253:H256)</f>
        <v>0</v>
      </c>
    </row>
    <row r="259" spans="1:8" x14ac:dyDescent="0.25">
      <c r="A259" s="16"/>
      <c r="B259" s="17"/>
      <c r="C259" s="108"/>
      <c r="D259" s="221"/>
      <c r="E259" s="129"/>
      <c r="F259" s="186"/>
      <c r="G259" s="124"/>
      <c r="H259" s="120"/>
    </row>
    <row r="260" spans="1:8" x14ac:dyDescent="0.25">
      <c r="B260" s="23"/>
      <c r="C260" s="103"/>
      <c r="D260" s="211"/>
      <c r="E260" s="114"/>
      <c r="F260" s="154"/>
      <c r="G260" s="125"/>
      <c r="H260" s="121"/>
    </row>
    <row r="261" spans="1:8" x14ac:dyDescent="0.25">
      <c r="A261" s="2" t="s">
        <v>191</v>
      </c>
      <c r="B261" s="40" t="s">
        <v>125</v>
      </c>
      <c r="C261" s="34"/>
      <c r="D261" s="217"/>
      <c r="E261" s="11"/>
      <c r="F261" s="192"/>
      <c r="G261" s="12"/>
      <c r="H261" s="123"/>
    </row>
    <row r="262" spans="1:8" x14ac:dyDescent="0.25">
      <c r="B262" s="23"/>
      <c r="C262" s="103"/>
      <c r="D262" s="211"/>
      <c r="E262" s="114"/>
      <c r="F262" s="154"/>
      <c r="G262" s="125"/>
      <c r="H262" s="121"/>
    </row>
    <row r="263" spans="1:8" ht="30" x14ac:dyDescent="0.25">
      <c r="B263" s="30" t="s">
        <v>126</v>
      </c>
      <c r="C263" s="6"/>
      <c r="D263" s="214"/>
      <c r="E263" s="92"/>
      <c r="F263" s="156"/>
      <c r="G263" s="119"/>
      <c r="H263" s="121"/>
    </row>
    <row r="264" spans="1:8" x14ac:dyDescent="0.25">
      <c r="B264" s="31"/>
      <c r="C264" s="6"/>
      <c r="D264" s="214"/>
      <c r="E264" s="92"/>
      <c r="F264" s="156"/>
      <c r="G264" s="119"/>
      <c r="H264" s="121"/>
    </row>
    <row r="265" spans="1:8" ht="29.25" x14ac:dyDescent="0.25">
      <c r="B265" s="31" t="s">
        <v>127</v>
      </c>
      <c r="C265" s="6"/>
      <c r="D265" s="214"/>
      <c r="E265" s="92"/>
      <c r="F265" s="156"/>
      <c r="G265" s="119"/>
      <c r="H265" s="121"/>
    </row>
    <row r="266" spans="1:8" x14ac:dyDescent="0.25">
      <c r="B266" s="31"/>
      <c r="C266" s="6"/>
      <c r="D266" s="214"/>
      <c r="E266" s="92"/>
      <c r="F266" s="156"/>
      <c r="G266" s="119"/>
      <c r="H266" s="121"/>
    </row>
    <row r="267" spans="1:8" ht="57.75" x14ac:dyDescent="0.25">
      <c r="B267" s="31" t="s">
        <v>140</v>
      </c>
      <c r="C267" s="6"/>
      <c r="D267" s="214"/>
      <c r="E267" s="92"/>
      <c r="F267" s="156"/>
      <c r="G267" s="119"/>
      <c r="H267" s="121"/>
    </row>
    <row r="268" spans="1:8" x14ac:dyDescent="0.25">
      <c r="A268" s="35"/>
      <c r="B268" s="31"/>
      <c r="C268" s="6"/>
      <c r="D268" s="214"/>
      <c r="E268" s="92"/>
      <c r="F268" s="156"/>
      <c r="G268" s="119"/>
      <c r="H268" s="121"/>
    </row>
    <row r="269" spans="1:8" ht="29.25" x14ac:dyDescent="0.25">
      <c r="A269" s="35"/>
      <c r="B269" s="31" t="s">
        <v>218</v>
      </c>
      <c r="C269" s="6"/>
      <c r="D269" s="214"/>
      <c r="E269" s="92"/>
      <c r="F269" s="156"/>
      <c r="G269" s="119"/>
      <c r="H269" s="121"/>
    </row>
    <row r="270" spans="1:8" x14ac:dyDescent="0.25">
      <c r="B270" s="31"/>
      <c r="C270" s="6"/>
      <c r="D270" s="214"/>
      <c r="E270" s="92"/>
      <c r="F270" s="156"/>
      <c r="G270" s="119"/>
      <c r="H270" s="121"/>
    </row>
    <row r="271" spans="1:8" ht="43.5" x14ac:dyDescent="0.25">
      <c r="A271" s="35"/>
      <c r="B271" s="31" t="s">
        <v>128</v>
      </c>
      <c r="C271" s="6"/>
      <c r="D271" s="214"/>
      <c r="E271" s="92"/>
      <c r="F271" s="156"/>
      <c r="G271" s="119"/>
      <c r="H271" s="121"/>
    </row>
    <row r="272" spans="1:8" x14ac:dyDescent="0.25">
      <c r="A272" s="35"/>
      <c r="B272" s="31"/>
      <c r="C272" s="6"/>
      <c r="D272" s="214"/>
      <c r="E272" s="92"/>
      <c r="F272" s="156"/>
      <c r="G272" s="119"/>
      <c r="H272" s="121"/>
    </row>
    <row r="273" spans="1:11" ht="17.25" x14ac:dyDescent="0.25">
      <c r="A273" s="35"/>
      <c r="B273" s="31" t="s">
        <v>40</v>
      </c>
      <c r="C273" s="6"/>
      <c r="D273" s="214"/>
      <c r="E273" s="92"/>
      <c r="F273" s="156"/>
      <c r="G273" s="119"/>
      <c r="H273" s="121"/>
    </row>
    <row r="274" spans="1:11" ht="16.5" x14ac:dyDescent="0.25">
      <c r="B274" s="9" t="s">
        <v>12</v>
      </c>
      <c r="D274" s="215">
        <v>103</v>
      </c>
      <c r="F274" s="186"/>
      <c r="H274" s="120">
        <f>D274*F274</f>
        <v>0</v>
      </c>
      <c r="J274" s="180"/>
      <c r="K274" s="180"/>
    </row>
    <row r="275" spans="1:11" x14ac:dyDescent="0.25">
      <c r="B275" s="23"/>
      <c r="C275" s="103"/>
      <c r="D275" s="211"/>
      <c r="E275" s="114"/>
      <c r="F275" s="154"/>
      <c r="G275" s="125"/>
      <c r="H275" s="121"/>
    </row>
    <row r="276" spans="1:11" ht="45" x14ac:dyDescent="0.25">
      <c r="B276" s="28" t="s">
        <v>129</v>
      </c>
      <c r="F276" s="154"/>
      <c r="H276" s="121"/>
    </row>
    <row r="277" spans="1:11" x14ac:dyDescent="0.25">
      <c r="A277" s="35"/>
      <c r="B277" s="9"/>
      <c r="F277" s="154"/>
      <c r="H277" s="121"/>
    </row>
    <row r="278" spans="1:11" ht="72" x14ac:dyDescent="0.25">
      <c r="B278" s="36" t="s">
        <v>130</v>
      </c>
      <c r="C278" s="6"/>
      <c r="D278" s="214"/>
      <c r="E278" s="92"/>
      <c r="F278" s="156"/>
      <c r="G278" s="119"/>
      <c r="H278" s="121"/>
    </row>
    <row r="279" spans="1:11" x14ac:dyDescent="0.25">
      <c r="B279" s="36"/>
      <c r="C279" s="6"/>
      <c r="D279" s="214"/>
      <c r="E279" s="92"/>
      <c r="F279" s="156"/>
      <c r="G279" s="119"/>
      <c r="H279" s="121"/>
    </row>
    <row r="280" spans="1:11" ht="29.25" x14ac:dyDescent="0.25">
      <c r="B280" s="36" t="s">
        <v>131</v>
      </c>
      <c r="C280" s="6"/>
      <c r="D280" s="214"/>
      <c r="E280" s="92"/>
      <c r="F280" s="156"/>
      <c r="G280" s="119"/>
      <c r="H280" s="121"/>
    </row>
    <row r="281" spans="1:11" x14ac:dyDescent="0.25">
      <c r="B281" s="36"/>
      <c r="C281" s="6"/>
      <c r="D281" s="214"/>
      <c r="E281" s="92"/>
      <c r="F281" s="156"/>
      <c r="G281" s="119"/>
      <c r="H281" s="121"/>
    </row>
    <row r="282" spans="1:11" ht="17.25" x14ac:dyDescent="0.25">
      <c r="A282" s="35"/>
      <c r="B282" s="31" t="s">
        <v>132</v>
      </c>
      <c r="C282" s="6"/>
      <c r="D282" s="214"/>
      <c r="E282" s="92"/>
      <c r="F282" s="156"/>
      <c r="G282" s="119"/>
      <c r="H282" s="121"/>
    </row>
    <row r="283" spans="1:11" ht="16.5" x14ac:dyDescent="0.25">
      <c r="B283" s="9" t="s">
        <v>12</v>
      </c>
      <c r="D283" s="215">
        <v>411</v>
      </c>
      <c r="F283" s="186"/>
      <c r="H283" s="120">
        <f>D283*F283</f>
        <v>0</v>
      </c>
      <c r="K283" s="180"/>
    </row>
    <row r="284" spans="1:11" x14ac:dyDescent="0.25">
      <c r="B284" s="31"/>
      <c r="C284" s="6"/>
      <c r="D284" s="214"/>
      <c r="E284" s="92"/>
      <c r="F284" s="156"/>
      <c r="G284" s="119"/>
      <c r="H284" s="121"/>
    </row>
    <row r="285" spans="1:11" ht="45" x14ac:dyDescent="0.25">
      <c r="B285" s="160" t="s">
        <v>135</v>
      </c>
      <c r="C285" s="100"/>
      <c r="D285" s="222"/>
      <c r="E285" s="92"/>
      <c r="F285" s="156"/>
      <c r="G285" s="119"/>
      <c r="H285" s="121"/>
    </row>
    <row r="286" spans="1:11" x14ac:dyDescent="0.25">
      <c r="B286" s="160"/>
      <c r="C286" s="100"/>
      <c r="D286" s="222"/>
      <c r="E286" s="92"/>
      <c r="F286" s="156"/>
      <c r="G286" s="119"/>
      <c r="H286" s="121"/>
    </row>
    <row r="287" spans="1:11" ht="128.25" x14ac:dyDescent="0.25">
      <c r="B287" s="7" t="s">
        <v>403</v>
      </c>
      <c r="C287" s="100"/>
      <c r="D287" s="222"/>
      <c r="E287" s="92"/>
      <c r="F287" s="156"/>
      <c r="G287" s="119"/>
      <c r="H287" s="121"/>
    </row>
    <row r="288" spans="1:11" x14ac:dyDescent="0.25">
      <c r="B288" s="36"/>
      <c r="C288" s="100"/>
      <c r="D288" s="222"/>
      <c r="E288" s="92"/>
      <c r="F288" s="156"/>
      <c r="G288" s="119"/>
      <c r="H288" s="121"/>
    </row>
    <row r="289" spans="1:11" ht="29.25" x14ac:dyDescent="0.25">
      <c r="B289" s="36" t="s">
        <v>131</v>
      </c>
      <c r="C289" s="100"/>
      <c r="D289" s="222"/>
      <c r="E289" s="92"/>
      <c r="F289" s="156"/>
      <c r="G289" s="119"/>
      <c r="H289" s="121"/>
    </row>
    <row r="290" spans="1:11" x14ac:dyDescent="0.25">
      <c r="B290" s="36"/>
      <c r="C290" s="109"/>
      <c r="D290" s="218"/>
      <c r="F290" s="154"/>
      <c r="H290" s="121"/>
    </row>
    <row r="291" spans="1:11" x14ac:dyDescent="0.25">
      <c r="A291" s="35"/>
      <c r="B291" s="7" t="s">
        <v>118</v>
      </c>
      <c r="C291" s="100"/>
      <c r="D291" s="222"/>
      <c r="E291" s="92"/>
      <c r="F291" s="156"/>
      <c r="G291" s="119"/>
      <c r="H291" s="121"/>
    </row>
    <row r="292" spans="1:11" ht="16.5" x14ac:dyDescent="0.25">
      <c r="B292" s="22" t="s">
        <v>12</v>
      </c>
      <c r="C292" s="109"/>
      <c r="D292" s="218">
        <v>70</v>
      </c>
      <c r="F292" s="187"/>
      <c r="H292" s="120">
        <f>D292*F292</f>
        <v>0</v>
      </c>
    </row>
    <row r="293" spans="1:11" x14ac:dyDescent="0.25">
      <c r="B293" s="22"/>
      <c r="C293" s="109"/>
      <c r="D293" s="218"/>
      <c r="F293" s="195"/>
      <c r="H293" s="121"/>
    </row>
    <row r="294" spans="1:11" ht="30" x14ac:dyDescent="0.25">
      <c r="B294" s="160" t="s">
        <v>213</v>
      </c>
      <c r="C294" s="100"/>
      <c r="D294" s="222"/>
      <c r="E294" s="92"/>
      <c r="F294" s="156"/>
      <c r="G294" s="119"/>
      <c r="H294" s="121"/>
    </row>
    <row r="295" spans="1:11" x14ac:dyDescent="0.25">
      <c r="B295" s="160"/>
      <c r="C295" s="100"/>
      <c r="D295" s="222"/>
      <c r="E295" s="92"/>
      <c r="F295" s="156"/>
      <c r="G295" s="119"/>
      <c r="H295" s="121"/>
    </row>
    <row r="296" spans="1:11" ht="28.5" x14ac:dyDescent="0.25">
      <c r="B296" s="235" t="s">
        <v>404</v>
      </c>
      <c r="C296" s="100"/>
      <c r="D296" s="222"/>
      <c r="E296" s="92"/>
      <c r="F296" s="156"/>
      <c r="G296" s="119"/>
      <c r="H296" s="121"/>
    </row>
    <row r="297" spans="1:11" ht="29.25" x14ac:dyDescent="0.25">
      <c r="B297" s="36" t="s">
        <v>131</v>
      </c>
      <c r="C297" s="100"/>
      <c r="D297" s="222"/>
      <c r="E297" s="92"/>
      <c r="F297" s="156"/>
      <c r="G297" s="119"/>
      <c r="H297" s="121"/>
    </row>
    <row r="298" spans="1:11" x14ac:dyDescent="0.25">
      <c r="B298" s="36"/>
      <c r="C298" s="109"/>
      <c r="D298" s="218"/>
      <c r="F298" s="154"/>
      <c r="H298" s="121"/>
    </row>
    <row r="299" spans="1:11" x14ac:dyDescent="0.25">
      <c r="A299" s="35"/>
      <c r="B299" s="7" t="s">
        <v>118</v>
      </c>
      <c r="C299" s="100"/>
      <c r="D299" s="222"/>
      <c r="E299" s="92"/>
      <c r="F299" s="156"/>
      <c r="G299" s="119"/>
      <c r="H299" s="121"/>
    </row>
    <row r="300" spans="1:11" ht="16.5" x14ac:dyDescent="0.25">
      <c r="B300" s="22" t="s">
        <v>12</v>
      </c>
      <c r="C300" s="109"/>
      <c r="D300" s="218">
        <v>1266</v>
      </c>
      <c r="F300" s="187"/>
      <c r="H300" s="120">
        <f>D300*F300</f>
        <v>0</v>
      </c>
      <c r="K300" s="180"/>
    </row>
    <row r="301" spans="1:11" x14ac:dyDescent="0.25">
      <c r="B301" s="22"/>
      <c r="C301" s="109"/>
      <c r="D301" s="218"/>
      <c r="F301" s="195"/>
      <c r="H301" s="121"/>
    </row>
    <row r="302" spans="1:11" x14ac:dyDescent="0.25">
      <c r="A302" s="35"/>
      <c r="B302" s="9"/>
      <c r="F302" s="154"/>
      <c r="H302" s="121"/>
    </row>
    <row r="303" spans="1:11" x14ac:dyDescent="0.25">
      <c r="A303" s="13"/>
      <c r="B303" s="14"/>
      <c r="C303" s="107"/>
      <c r="D303" s="220"/>
      <c r="E303" s="126"/>
      <c r="F303" s="193"/>
      <c r="G303" s="127"/>
      <c r="H303" s="128"/>
    </row>
    <row r="304" spans="1:11" x14ac:dyDescent="0.25">
      <c r="A304" s="2" t="s">
        <v>191</v>
      </c>
      <c r="B304" s="37" t="s">
        <v>182</v>
      </c>
      <c r="C304" s="103"/>
      <c r="D304" s="211"/>
      <c r="E304" s="114"/>
      <c r="F304" s="154"/>
      <c r="G304" s="125"/>
      <c r="H304" s="120">
        <f>SUM(H264:H302)</f>
        <v>0</v>
      </c>
    </row>
    <row r="305" spans="1:8" x14ac:dyDescent="0.25">
      <c r="A305" s="16"/>
      <c r="B305" s="17"/>
      <c r="C305" s="108"/>
      <c r="D305" s="221"/>
      <c r="E305" s="129"/>
      <c r="F305" s="186"/>
      <c r="G305" s="124"/>
      <c r="H305" s="120"/>
    </row>
    <row r="306" spans="1:8" x14ac:dyDescent="0.25">
      <c r="B306" s="23"/>
      <c r="C306" s="103"/>
      <c r="D306" s="211"/>
      <c r="E306" s="114"/>
      <c r="F306" s="154"/>
      <c r="G306" s="125"/>
      <c r="H306" s="121"/>
    </row>
    <row r="307" spans="1:8" x14ac:dyDescent="0.25">
      <c r="A307" s="2" t="s">
        <v>192</v>
      </c>
      <c r="B307" s="40" t="s">
        <v>133</v>
      </c>
      <c r="C307" s="34"/>
      <c r="D307" s="217"/>
      <c r="E307" s="11"/>
      <c r="F307" s="192"/>
      <c r="G307" s="12"/>
      <c r="H307" s="123"/>
    </row>
    <row r="308" spans="1:8" x14ac:dyDescent="0.25">
      <c r="B308" s="40"/>
      <c r="C308" s="34"/>
      <c r="D308" s="217"/>
      <c r="E308" s="11"/>
      <c r="F308" s="192"/>
      <c r="G308" s="12"/>
      <c r="H308" s="123"/>
    </row>
    <row r="309" spans="1:8" ht="30" x14ac:dyDescent="0.25">
      <c r="B309" s="40" t="s">
        <v>283</v>
      </c>
      <c r="C309" s="34"/>
      <c r="D309" s="263"/>
      <c r="E309" s="11"/>
      <c r="F309" s="123"/>
      <c r="G309" s="12"/>
      <c r="H309" s="123"/>
    </row>
    <row r="310" spans="1:8" x14ac:dyDescent="0.25">
      <c r="B310" s="40"/>
      <c r="C310" s="34"/>
      <c r="D310" s="263"/>
      <c r="E310" s="11"/>
      <c r="F310" s="123"/>
      <c r="G310" s="12"/>
      <c r="H310" s="123"/>
    </row>
    <row r="311" spans="1:8" x14ac:dyDescent="0.25">
      <c r="B311" s="41" t="s">
        <v>254</v>
      </c>
      <c r="C311" s="6"/>
      <c r="D311" s="264"/>
      <c r="E311" s="92"/>
      <c r="F311" s="118"/>
      <c r="G311" s="119"/>
    </row>
    <row r="312" spans="1:8" x14ac:dyDescent="0.25">
      <c r="B312" s="9" t="s">
        <v>1</v>
      </c>
      <c r="C312" s="6"/>
      <c r="D312" s="264">
        <v>2</v>
      </c>
      <c r="E312" s="92"/>
      <c r="F312" s="123"/>
      <c r="G312" s="12"/>
      <c r="H312" s="123"/>
    </row>
    <row r="313" spans="1:8" x14ac:dyDescent="0.25">
      <c r="B313" s="41"/>
      <c r="C313" s="6"/>
      <c r="D313" s="264"/>
      <c r="E313" s="92"/>
      <c r="F313" s="118"/>
      <c r="G313" s="119"/>
    </row>
    <row r="314" spans="1:8" ht="71.25" x14ac:dyDescent="0.25">
      <c r="A314" s="42"/>
      <c r="B314" s="39" t="s">
        <v>47</v>
      </c>
      <c r="C314" s="19"/>
      <c r="D314" s="265"/>
      <c r="E314" s="136"/>
      <c r="F314" s="137"/>
      <c r="G314" s="137"/>
      <c r="H314" s="137"/>
    </row>
    <row r="315" spans="1:8" x14ac:dyDescent="0.25">
      <c r="B315" s="9"/>
      <c r="C315" s="6"/>
      <c r="D315" s="264"/>
      <c r="E315" s="92"/>
      <c r="F315" s="121"/>
      <c r="G315" s="138"/>
      <c r="H315" s="121"/>
    </row>
    <row r="316" spans="1:8" ht="71.25" x14ac:dyDescent="0.25">
      <c r="B316" s="18" t="s">
        <v>255</v>
      </c>
      <c r="C316" s="6"/>
      <c r="D316" s="264"/>
      <c r="E316" s="92"/>
      <c r="F316" s="121"/>
      <c r="G316" s="138"/>
      <c r="H316" s="121"/>
    </row>
    <row r="317" spans="1:8" x14ac:dyDescent="0.25">
      <c r="B317" s="9"/>
      <c r="C317" s="6"/>
      <c r="D317" s="264"/>
      <c r="E317" s="92"/>
      <c r="F317" s="121"/>
      <c r="G317" s="138"/>
      <c r="H317" s="121"/>
    </row>
    <row r="318" spans="1:8" ht="42.75" x14ac:dyDescent="0.25">
      <c r="B318" s="39" t="s">
        <v>256</v>
      </c>
      <c r="C318" s="6"/>
      <c r="D318" s="264"/>
      <c r="E318" s="92"/>
      <c r="F318" s="121"/>
      <c r="G318" s="138"/>
      <c r="H318" s="121"/>
    </row>
    <row r="319" spans="1:8" x14ac:dyDescent="0.25">
      <c r="B319" s="9"/>
      <c r="C319" s="6"/>
      <c r="D319" s="264"/>
      <c r="E319" s="92"/>
      <c r="F319" s="121"/>
      <c r="G319" s="138"/>
      <c r="H319" s="121"/>
    </row>
    <row r="320" spans="1:8" ht="42.75" x14ac:dyDescent="0.25">
      <c r="B320" s="39" t="s">
        <v>48</v>
      </c>
      <c r="C320" s="6"/>
      <c r="D320" s="264"/>
      <c r="E320" s="92"/>
      <c r="F320" s="121"/>
      <c r="G320" s="138"/>
      <c r="H320" s="121"/>
    </row>
    <row r="321" spans="2:8" x14ac:dyDescent="0.25">
      <c r="B321" s="9"/>
      <c r="C321" s="6"/>
      <c r="D321" s="264"/>
      <c r="E321" s="92"/>
      <c r="F321" s="121"/>
      <c r="G321" s="138"/>
      <c r="H321" s="121"/>
    </row>
    <row r="322" spans="2:8" ht="28.5" x14ac:dyDescent="0.25">
      <c r="B322" s="39" t="s">
        <v>49</v>
      </c>
      <c r="C322" s="6"/>
      <c r="D322" s="264"/>
      <c r="E322" s="92"/>
      <c r="F322" s="121"/>
      <c r="G322" s="138"/>
      <c r="H322" s="121"/>
    </row>
    <row r="323" spans="2:8" x14ac:dyDescent="0.25">
      <c r="B323" s="9"/>
      <c r="C323" s="6"/>
      <c r="D323" s="264"/>
      <c r="E323" s="92"/>
      <c r="F323" s="121"/>
      <c r="G323" s="138"/>
      <c r="H323" s="121"/>
    </row>
    <row r="324" spans="2:8" ht="57" x14ac:dyDescent="0.25">
      <c r="B324" s="18" t="s">
        <v>257</v>
      </c>
      <c r="C324" s="6"/>
      <c r="D324" s="264"/>
      <c r="E324" s="92"/>
      <c r="F324" s="121"/>
      <c r="G324" s="138"/>
      <c r="H324" s="121"/>
    </row>
    <row r="325" spans="2:8" x14ac:dyDescent="0.25">
      <c r="B325" s="9"/>
      <c r="C325" s="6"/>
      <c r="D325" s="264"/>
      <c r="E325" s="92"/>
      <c r="F325" s="121"/>
      <c r="G325" s="138"/>
      <c r="H325" s="121"/>
    </row>
    <row r="326" spans="2:8" ht="114" x14ac:dyDescent="0.25">
      <c r="B326" s="38" t="s">
        <v>50</v>
      </c>
      <c r="C326" s="6"/>
      <c r="D326" s="264"/>
      <c r="E326" s="92"/>
      <c r="F326" s="121"/>
      <c r="G326" s="138"/>
      <c r="H326" s="121"/>
    </row>
    <row r="327" spans="2:8" x14ac:dyDescent="0.25">
      <c r="B327" s="9"/>
      <c r="C327" s="6"/>
      <c r="D327" s="264"/>
      <c r="E327" s="92"/>
      <c r="F327" s="121"/>
      <c r="G327" s="138"/>
      <c r="H327" s="121"/>
    </row>
    <row r="328" spans="2:8" ht="28.5" x14ac:dyDescent="0.25">
      <c r="B328" s="39" t="s">
        <v>51</v>
      </c>
      <c r="C328" s="6"/>
      <c r="D328" s="264"/>
      <c r="E328" s="92"/>
      <c r="F328" s="121"/>
      <c r="G328" s="138"/>
      <c r="H328" s="121"/>
    </row>
    <row r="329" spans="2:8" x14ac:dyDescent="0.25">
      <c r="B329" s="9"/>
      <c r="C329" s="6"/>
      <c r="D329" s="264"/>
      <c r="E329" s="92"/>
      <c r="F329" s="121"/>
      <c r="G329" s="138"/>
      <c r="H329" s="121"/>
    </row>
    <row r="330" spans="2:8" x14ac:dyDescent="0.25">
      <c r="B330" s="6" t="s">
        <v>116</v>
      </c>
      <c r="C330" s="6"/>
      <c r="D330" s="264"/>
      <c r="E330" s="92"/>
      <c r="F330" s="121"/>
      <c r="G330" s="138"/>
      <c r="H330" s="121"/>
    </row>
    <row r="331" spans="2:8" x14ac:dyDescent="0.25">
      <c r="B331" s="9" t="s">
        <v>258</v>
      </c>
      <c r="C331" s="6"/>
      <c r="D331" s="269">
        <v>0.6</v>
      </c>
      <c r="E331" s="92"/>
      <c r="F331" s="266"/>
      <c r="G331" s="119"/>
      <c r="H331" s="120">
        <f>D331*F331</f>
        <v>0</v>
      </c>
    </row>
    <row r="332" spans="2:8" x14ac:dyDescent="0.25">
      <c r="B332" s="31" t="s">
        <v>52</v>
      </c>
      <c r="C332" s="6"/>
      <c r="D332" s="269"/>
      <c r="E332" s="92"/>
      <c r="F332" s="121"/>
      <c r="G332" s="138"/>
      <c r="H332" s="121"/>
    </row>
    <row r="333" spans="2:8" x14ac:dyDescent="0.25">
      <c r="B333" s="9" t="s">
        <v>258</v>
      </c>
      <c r="C333" s="6"/>
      <c r="D333" s="269">
        <v>0.6</v>
      </c>
      <c r="E333" s="92"/>
      <c r="F333" s="266"/>
      <c r="G333" s="119"/>
      <c r="H333" s="120">
        <f>D333*F333</f>
        <v>0</v>
      </c>
    </row>
    <row r="334" spans="2:8" x14ac:dyDescent="0.25">
      <c r="B334" s="31" t="s">
        <v>53</v>
      </c>
      <c r="C334" s="6"/>
      <c r="D334" s="269"/>
      <c r="E334" s="92"/>
      <c r="F334" s="121"/>
      <c r="G334" s="138"/>
      <c r="H334" s="121"/>
    </row>
    <row r="335" spans="2:8" x14ac:dyDescent="0.25">
      <c r="B335" s="9" t="s">
        <v>258</v>
      </c>
      <c r="C335" s="6"/>
      <c r="D335" s="269">
        <v>5.2</v>
      </c>
      <c r="E335" s="92"/>
      <c r="F335" s="266"/>
      <c r="G335" s="119"/>
      <c r="H335" s="120">
        <f>D335*F335</f>
        <v>0</v>
      </c>
    </row>
    <row r="336" spans="2:8" ht="29.25" x14ac:dyDescent="0.25">
      <c r="B336" s="27" t="s">
        <v>259</v>
      </c>
      <c r="C336" s="6"/>
      <c r="D336" s="269"/>
      <c r="E336" s="92"/>
      <c r="F336" s="121"/>
      <c r="G336" s="138"/>
      <c r="H336" s="121"/>
    </row>
    <row r="337" spans="2:8" x14ac:dyDescent="0.25">
      <c r="B337" s="9" t="s">
        <v>258</v>
      </c>
      <c r="C337" s="6"/>
      <c r="D337" s="269">
        <v>0.6</v>
      </c>
      <c r="E337" s="92"/>
      <c r="F337" s="267"/>
      <c r="G337" s="119"/>
      <c r="H337" s="120">
        <f>D337*F337</f>
        <v>0</v>
      </c>
    </row>
    <row r="338" spans="2:8" x14ac:dyDescent="0.25">
      <c r="B338" s="6" t="s">
        <v>54</v>
      </c>
      <c r="C338" s="6"/>
      <c r="D338" s="269"/>
      <c r="E338" s="92"/>
      <c r="F338" s="121"/>
      <c r="G338" s="138"/>
      <c r="H338" s="121"/>
    </row>
    <row r="339" spans="2:8" x14ac:dyDescent="0.25">
      <c r="B339" s="9"/>
      <c r="C339" s="6"/>
      <c r="D339" s="269"/>
      <c r="E339" s="92"/>
      <c r="F339" s="121"/>
      <c r="G339" s="138"/>
      <c r="H339" s="121"/>
    </row>
    <row r="340" spans="2:8" x14ac:dyDescent="0.25">
      <c r="B340" s="31" t="s">
        <v>111</v>
      </c>
      <c r="C340" s="6"/>
    </row>
    <row r="341" spans="2:8" x14ac:dyDescent="0.25">
      <c r="B341" s="9" t="s">
        <v>0</v>
      </c>
      <c r="C341" s="6"/>
      <c r="D341" s="269">
        <v>350</v>
      </c>
      <c r="E341" s="92"/>
      <c r="F341" s="266"/>
      <c r="G341" s="119"/>
      <c r="H341" s="120">
        <f>D341*F341</f>
        <v>0</v>
      </c>
    </row>
    <row r="342" spans="2:8" x14ac:dyDescent="0.25">
      <c r="B342" s="31" t="s">
        <v>112</v>
      </c>
      <c r="C342" s="6"/>
      <c r="D342" s="269"/>
      <c r="E342" s="92"/>
      <c r="F342" s="121"/>
      <c r="G342" s="138"/>
      <c r="H342" s="121"/>
    </row>
    <row r="343" spans="2:8" x14ac:dyDescent="0.25">
      <c r="B343" s="9" t="s">
        <v>0</v>
      </c>
      <c r="C343" s="6"/>
      <c r="D343" s="269">
        <v>286</v>
      </c>
      <c r="E343" s="92"/>
      <c r="F343" s="266"/>
      <c r="G343" s="119"/>
      <c r="H343" s="120">
        <f>D343*F343</f>
        <v>0</v>
      </c>
    </row>
    <row r="344" spans="2:8" ht="29.25" x14ac:dyDescent="0.25">
      <c r="B344" s="31" t="s">
        <v>55</v>
      </c>
      <c r="C344" s="6"/>
      <c r="D344" s="269"/>
      <c r="E344" s="92"/>
      <c r="F344" s="121"/>
      <c r="G344" s="138"/>
      <c r="H344" s="121"/>
    </row>
    <row r="345" spans="2:8" x14ac:dyDescent="0.25">
      <c r="B345" s="9" t="s">
        <v>260</v>
      </c>
      <c r="C345" s="6"/>
      <c r="D345" s="269">
        <v>16</v>
      </c>
      <c r="E345" s="92"/>
      <c r="F345" s="266"/>
      <c r="G345" s="119"/>
      <c r="H345" s="120">
        <f>D345*F345</f>
        <v>0</v>
      </c>
    </row>
    <row r="346" spans="2:8" ht="71.25" x14ac:dyDescent="0.25">
      <c r="B346" s="18" t="s">
        <v>56</v>
      </c>
      <c r="C346" s="6"/>
      <c r="D346" s="269"/>
      <c r="E346" s="92"/>
      <c r="F346" s="121"/>
      <c r="G346" s="138"/>
      <c r="H346" s="121"/>
    </row>
    <row r="347" spans="2:8" x14ac:dyDescent="0.25">
      <c r="B347" s="9"/>
      <c r="C347" s="6"/>
      <c r="D347" s="269"/>
      <c r="E347" s="92"/>
      <c r="F347" s="121"/>
      <c r="G347" s="138"/>
      <c r="H347" s="121"/>
    </row>
    <row r="348" spans="2:8" x14ac:dyDescent="0.25">
      <c r="B348" s="39" t="s">
        <v>57</v>
      </c>
      <c r="C348" s="6"/>
      <c r="D348" s="269"/>
      <c r="E348" s="92"/>
      <c r="F348" s="121"/>
      <c r="G348" s="138"/>
      <c r="H348" s="121"/>
    </row>
    <row r="349" spans="2:8" x14ac:dyDescent="0.25">
      <c r="B349" s="9" t="s">
        <v>260</v>
      </c>
      <c r="C349" s="6"/>
      <c r="D349" s="264">
        <v>15</v>
      </c>
      <c r="E349" s="92"/>
      <c r="F349" s="266"/>
      <c r="G349" s="119"/>
      <c r="H349" s="120">
        <f>D349*F349</f>
        <v>0</v>
      </c>
    </row>
    <row r="350" spans="2:8" x14ac:dyDescent="0.25">
      <c r="B350" s="39" t="s">
        <v>58</v>
      </c>
      <c r="C350" s="6"/>
      <c r="D350" s="264"/>
      <c r="E350" s="92"/>
      <c r="F350" s="121"/>
      <c r="G350" s="119"/>
      <c r="H350" s="121"/>
    </row>
    <row r="351" spans="2:8" x14ac:dyDescent="0.25">
      <c r="B351" s="9" t="s">
        <v>260</v>
      </c>
      <c r="C351" s="6"/>
      <c r="D351" s="264">
        <v>40</v>
      </c>
      <c r="E351" s="92"/>
      <c r="F351" s="266"/>
      <c r="G351" s="119"/>
      <c r="H351" s="120">
        <f>D351*F351</f>
        <v>0</v>
      </c>
    </row>
    <row r="352" spans="2:8" x14ac:dyDescent="0.25">
      <c r="B352" s="9"/>
      <c r="C352" s="6"/>
      <c r="D352" s="264"/>
      <c r="E352" s="92"/>
      <c r="F352" s="122"/>
      <c r="G352" s="119"/>
      <c r="H352" s="121"/>
    </row>
    <row r="353" spans="1:8" ht="43.5" x14ac:dyDescent="0.25">
      <c r="B353" s="27" t="s">
        <v>115</v>
      </c>
      <c r="C353" s="6"/>
      <c r="D353" s="264"/>
      <c r="E353" s="92"/>
      <c r="F353" s="121"/>
      <c r="G353" s="119"/>
      <c r="H353" s="121"/>
    </row>
    <row r="354" spans="1:8" x14ac:dyDescent="0.25">
      <c r="B354" s="9" t="s">
        <v>258</v>
      </c>
      <c r="C354" s="6"/>
      <c r="D354" s="269">
        <v>0.1</v>
      </c>
      <c r="E354" s="92"/>
      <c r="F354" s="266"/>
      <c r="G354" s="119"/>
      <c r="H354" s="120">
        <f>D354*F354</f>
        <v>0</v>
      </c>
    </row>
    <row r="355" spans="1:8" x14ac:dyDescent="0.25">
      <c r="B355" s="9"/>
      <c r="C355" s="6"/>
      <c r="D355" s="264"/>
      <c r="E355" s="92"/>
      <c r="F355" s="122"/>
      <c r="G355" s="119"/>
      <c r="H355" s="121"/>
    </row>
    <row r="356" spans="1:8" ht="29.25" x14ac:dyDescent="0.25">
      <c r="B356" s="27" t="s">
        <v>113</v>
      </c>
      <c r="C356" s="6"/>
      <c r="D356" s="264"/>
      <c r="E356" s="92"/>
      <c r="F356" s="121"/>
      <c r="G356" s="119"/>
      <c r="H356" s="121"/>
    </row>
    <row r="357" spans="1:8" x14ac:dyDescent="0.25">
      <c r="B357" s="9" t="s">
        <v>260</v>
      </c>
      <c r="C357" s="6"/>
      <c r="D357" s="264">
        <v>8</v>
      </c>
      <c r="E357" s="92"/>
      <c r="F357" s="266"/>
      <c r="G357" s="119"/>
      <c r="H357" s="120">
        <f>D357*F357</f>
        <v>0</v>
      </c>
    </row>
    <row r="358" spans="1:8" x14ac:dyDescent="0.25">
      <c r="B358" s="9"/>
      <c r="C358" s="6"/>
      <c r="D358" s="264"/>
      <c r="E358" s="92"/>
      <c r="F358" s="121"/>
      <c r="G358" s="119"/>
      <c r="H358" s="121"/>
    </row>
    <row r="359" spans="1:8" ht="28.5" x14ac:dyDescent="0.25">
      <c r="A359" s="44"/>
      <c r="B359" s="18" t="s">
        <v>261</v>
      </c>
      <c r="C359" s="27"/>
      <c r="D359" s="268"/>
      <c r="E359" s="139"/>
      <c r="F359" s="140"/>
      <c r="G359" s="141"/>
      <c r="H359" s="140"/>
    </row>
    <row r="360" spans="1:8" x14ac:dyDescent="0.25">
      <c r="A360" s="44"/>
      <c r="B360" s="45" t="s">
        <v>1</v>
      </c>
      <c r="C360" s="27"/>
      <c r="D360" s="268">
        <v>2</v>
      </c>
      <c r="E360" s="139"/>
      <c r="F360" s="267"/>
      <c r="G360" s="141"/>
      <c r="H360" s="120">
        <f>D360*F360</f>
        <v>0</v>
      </c>
    </row>
    <row r="361" spans="1:8" x14ac:dyDescent="0.25">
      <c r="A361" s="44"/>
      <c r="B361" s="29"/>
      <c r="C361" s="27"/>
      <c r="D361" s="268"/>
      <c r="E361" s="139"/>
      <c r="F361" s="140"/>
      <c r="G361" s="141"/>
      <c r="H361" s="140"/>
    </row>
    <row r="362" spans="1:8" ht="29.25" x14ac:dyDescent="0.25">
      <c r="A362" s="44"/>
      <c r="B362" s="27" t="s">
        <v>114</v>
      </c>
      <c r="C362" s="27"/>
      <c r="D362" s="268"/>
      <c r="E362" s="139"/>
      <c r="F362" s="140"/>
      <c r="G362" s="141"/>
      <c r="H362" s="140"/>
    </row>
    <row r="363" spans="1:8" x14ac:dyDescent="0.25">
      <c r="A363" s="44"/>
      <c r="B363" s="45" t="s">
        <v>1</v>
      </c>
      <c r="C363" s="27"/>
      <c r="D363" s="268">
        <v>6</v>
      </c>
      <c r="E363" s="139"/>
      <c r="F363" s="266"/>
      <c r="G363" s="141"/>
      <c r="H363" s="120">
        <f>D363*F363</f>
        <v>0</v>
      </c>
    </row>
    <row r="364" spans="1:8" x14ac:dyDescent="0.25">
      <c r="A364" s="44"/>
      <c r="B364" s="45"/>
      <c r="C364" s="27"/>
      <c r="D364" s="268"/>
      <c r="E364" s="139"/>
      <c r="F364" s="122"/>
      <c r="G364" s="141"/>
      <c r="H364" s="121"/>
    </row>
    <row r="365" spans="1:8" ht="29.25" x14ac:dyDescent="0.25">
      <c r="A365" s="44"/>
      <c r="B365" s="27" t="s">
        <v>229</v>
      </c>
      <c r="C365" s="27"/>
      <c r="D365" s="268"/>
      <c r="E365" s="139"/>
      <c r="F365" s="140"/>
      <c r="G365" s="141"/>
      <c r="H365" s="140"/>
    </row>
    <row r="366" spans="1:8" x14ac:dyDescent="0.25">
      <c r="A366" s="44"/>
      <c r="B366" s="45" t="s">
        <v>1</v>
      </c>
      <c r="C366" s="27"/>
      <c r="D366" s="268">
        <v>2</v>
      </c>
      <c r="E366" s="139"/>
      <c r="F366" s="266"/>
      <c r="G366" s="141"/>
      <c r="H366" s="120">
        <f>D366*F366</f>
        <v>0</v>
      </c>
    </row>
    <row r="367" spans="1:8" x14ac:dyDescent="0.25">
      <c r="A367" s="44"/>
      <c r="B367" s="45"/>
      <c r="C367" s="27"/>
      <c r="D367" s="268"/>
      <c r="E367" s="139"/>
      <c r="F367" s="122"/>
      <c r="G367" s="141"/>
      <c r="H367" s="121"/>
    </row>
    <row r="368" spans="1:8" x14ac:dyDescent="0.25">
      <c r="B368" s="40"/>
      <c r="C368" s="34"/>
      <c r="D368" s="217"/>
      <c r="E368" s="11"/>
      <c r="F368" s="192"/>
      <c r="G368" s="12"/>
      <c r="H368" s="123"/>
    </row>
    <row r="369" spans="1:10" x14ac:dyDescent="0.25">
      <c r="B369" s="40"/>
      <c r="C369" s="34"/>
      <c r="D369" s="217"/>
      <c r="E369" s="11"/>
      <c r="F369" s="192"/>
      <c r="G369" s="12"/>
      <c r="H369" s="123"/>
    </row>
    <row r="370" spans="1:10" x14ac:dyDescent="0.25">
      <c r="B370" s="40"/>
      <c r="C370" s="34"/>
      <c r="D370" s="217"/>
      <c r="E370" s="11"/>
      <c r="F370" s="192"/>
      <c r="G370" s="12"/>
      <c r="H370" s="123"/>
    </row>
    <row r="371" spans="1:10" ht="45" x14ac:dyDescent="0.25">
      <c r="A371" s="44"/>
      <c r="B371" s="28" t="s">
        <v>284</v>
      </c>
      <c r="C371" s="27"/>
      <c r="D371" s="224"/>
      <c r="E371" s="139"/>
      <c r="F371" s="196"/>
      <c r="G371" s="141"/>
      <c r="H371" s="142"/>
    </row>
    <row r="372" spans="1:10" x14ac:dyDescent="0.25">
      <c r="A372" s="44"/>
      <c r="B372" s="46"/>
      <c r="C372" s="27"/>
      <c r="D372" s="224"/>
      <c r="E372" s="139"/>
      <c r="F372" s="196"/>
      <c r="G372" s="141"/>
      <c r="H372" s="142"/>
    </row>
    <row r="373" spans="1:10" ht="30" x14ac:dyDescent="0.25">
      <c r="A373" s="48"/>
      <c r="B373" s="169" t="s">
        <v>330</v>
      </c>
      <c r="C373" s="43"/>
      <c r="D373" s="224"/>
      <c r="E373" s="143"/>
      <c r="F373" s="196"/>
      <c r="G373" s="141"/>
      <c r="H373" s="142"/>
    </row>
    <row r="374" spans="1:10" x14ac:dyDescent="0.25">
      <c r="A374" s="48"/>
      <c r="B374" s="43"/>
      <c r="C374" s="43"/>
      <c r="D374" s="224"/>
      <c r="E374" s="143"/>
      <c r="F374" s="196"/>
      <c r="G374" s="141"/>
      <c r="H374" s="142"/>
    </row>
    <row r="375" spans="1:10" ht="29.25" x14ac:dyDescent="0.25">
      <c r="A375" s="48"/>
      <c r="B375" s="43" t="s">
        <v>285</v>
      </c>
      <c r="C375" s="43"/>
      <c r="D375" s="224"/>
      <c r="E375" s="143"/>
      <c r="F375" s="196"/>
      <c r="G375" s="141"/>
      <c r="H375" s="142"/>
    </row>
    <row r="376" spans="1:10" x14ac:dyDescent="0.25">
      <c r="A376" s="48"/>
      <c r="B376" s="43"/>
      <c r="C376" s="43"/>
      <c r="D376" s="224"/>
      <c r="E376" s="143"/>
      <c r="F376" s="196"/>
      <c r="G376" s="141"/>
      <c r="H376" s="142"/>
    </row>
    <row r="377" spans="1:10" x14ac:dyDescent="0.25">
      <c r="A377" s="48"/>
      <c r="B377" s="50" t="s">
        <v>331</v>
      </c>
      <c r="C377" s="43"/>
      <c r="D377" s="224"/>
      <c r="E377" s="143"/>
      <c r="F377" s="196"/>
      <c r="G377" s="141"/>
      <c r="H377" s="142"/>
    </row>
    <row r="378" spans="1:10" ht="17.25" x14ac:dyDescent="0.25">
      <c r="A378" s="48"/>
      <c r="B378" s="8" t="s">
        <v>12</v>
      </c>
      <c r="C378" s="43"/>
      <c r="D378" s="224">
        <v>0.9</v>
      </c>
      <c r="E378" s="143"/>
      <c r="F378" s="186"/>
      <c r="G378" s="141"/>
      <c r="H378" s="120">
        <f>D378*F378</f>
        <v>0</v>
      </c>
      <c r="J378" s="224"/>
    </row>
    <row r="379" spans="1:10" x14ac:dyDescent="0.25">
      <c r="A379" s="48"/>
      <c r="B379" s="51"/>
      <c r="C379" s="43"/>
      <c r="D379" s="224"/>
      <c r="E379" s="143"/>
      <c r="F379" s="185"/>
      <c r="G379" s="141"/>
      <c r="H379" s="140"/>
      <c r="J379" s="224"/>
    </row>
    <row r="380" spans="1:10" ht="57.75" x14ac:dyDescent="0.25">
      <c r="A380" s="48"/>
      <c r="B380" s="43" t="s">
        <v>286</v>
      </c>
      <c r="C380" s="43"/>
      <c r="D380" s="224"/>
      <c r="E380" s="143"/>
      <c r="F380" s="185"/>
      <c r="G380" s="141"/>
      <c r="H380" s="140"/>
      <c r="J380" s="224"/>
    </row>
    <row r="381" spans="1:10" x14ac:dyDescent="0.25">
      <c r="A381" s="48"/>
      <c r="B381" s="43"/>
      <c r="C381" s="43"/>
      <c r="D381" s="224"/>
      <c r="E381" s="143"/>
      <c r="F381" s="185"/>
      <c r="G381" s="141"/>
      <c r="H381" s="140"/>
      <c r="J381" s="224"/>
    </row>
    <row r="382" spans="1:10" x14ac:dyDescent="0.25">
      <c r="A382" s="48"/>
      <c r="B382" s="50" t="s">
        <v>331</v>
      </c>
      <c r="C382" s="43"/>
      <c r="D382" s="224"/>
      <c r="E382" s="143"/>
      <c r="F382" s="185"/>
      <c r="G382" s="141"/>
      <c r="H382" s="140"/>
      <c r="J382" s="224"/>
    </row>
    <row r="383" spans="1:10" ht="17.25" x14ac:dyDescent="0.25">
      <c r="A383" s="48"/>
      <c r="B383" s="8" t="s">
        <v>12</v>
      </c>
      <c r="C383" s="43"/>
      <c r="D383" s="224">
        <v>0.9</v>
      </c>
      <c r="E383" s="143"/>
      <c r="F383" s="186"/>
      <c r="G383" s="141"/>
      <c r="H383" s="120">
        <f>D383*F383</f>
        <v>0</v>
      </c>
      <c r="J383" s="224"/>
    </row>
    <row r="384" spans="1:10" x14ac:dyDescent="0.25">
      <c r="A384" s="48"/>
      <c r="B384" s="51"/>
      <c r="C384" s="43"/>
      <c r="D384" s="224"/>
      <c r="E384" s="143"/>
      <c r="F384" s="185"/>
      <c r="G384" s="141"/>
      <c r="H384" s="140"/>
      <c r="J384" s="224"/>
    </row>
    <row r="385" spans="1:10" ht="29.25" x14ac:dyDescent="0.25">
      <c r="A385" s="48"/>
      <c r="B385" s="43" t="s">
        <v>287</v>
      </c>
      <c r="C385" s="43"/>
      <c r="D385" s="224"/>
      <c r="E385" s="143"/>
      <c r="F385" s="185"/>
      <c r="G385" s="141"/>
      <c r="H385" s="140"/>
      <c r="J385" s="224"/>
    </row>
    <row r="386" spans="1:10" x14ac:dyDescent="0.25">
      <c r="A386" s="48"/>
      <c r="B386" s="51"/>
      <c r="C386" s="43"/>
      <c r="D386" s="224"/>
      <c r="E386" s="143"/>
      <c r="F386" s="185"/>
      <c r="G386" s="141"/>
      <c r="H386" s="140"/>
      <c r="J386" s="224"/>
    </row>
    <row r="387" spans="1:10" x14ac:dyDescent="0.25">
      <c r="A387" s="48"/>
      <c r="B387" s="49" t="s">
        <v>220</v>
      </c>
      <c r="C387" s="43"/>
      <c r="D387" s="224"/>
      <c r="E387" s="143"/>
      <c r="F387" s="185"/>
      <c r="G387" s="141"/>
      <c r="H387" s="140"/>
      <c r="J387" s="224"/>
    </row>
    <row r="388" spans="1:10" x14ac:dyDescent="0.25">
      <c r="A388" s="48"/>
      <c r="B388" s="49"/>
      <c r="C388" s="43"/>
      <c r="D388" s="224"/>
      <c r="E388" s="143"/>
      <c r="F388" s="185"/>
      <c r="G388" s="141"/>
      <c r="H388" s="140"/>
      <c r="J388" s="224"/>
    </row>
    <row r="389" spans="1:10" x14ac:dyDescent="0.25">
      <c r="A389" s="48"/>
      <c r="B389" s="50" t="s">
        <v>331</v>
      </c>
      <c r="C389" s="43"/>
      <c r="D389" s="224"/>
      <c r="E389" s="143"/>
      <c r="F389" s="185"/>
      <c r="G389" s="141"/>
      <c r="H389" s="140"/>
      <c r="J389" s="224"/>
    </row>
    <row r="390" spans="1:10" x14ac:dyDescent="0.25">
      <c r="A390" s="48"/>
      <c r="B390" s="51" t="s">
        <v>1</v>
      </c>
      <c r="C390" s="43"/>
      <c r="D390" s="224">
        <v>9</v>
      </c>
      <c r="E390" s="143"/>
      <c r="F390" s="186"/>
      <c r="G390" s="141"/>
      <c r="H390" s="120">
        <f>D390*F390</f>
        <v>0</v>
      </c>
      <c r="J390" s="224"/>
    </row>
    <row r="391" spans="1:10" x14ac:dyDescent="0.25">
      <c r="A391" s="48"/>
      <c r="B391" s="51"/>
      <c r="C391" s="43"/>
      <c r="D391" s="224"/>
      <c r="E391" s="143"/>
      <c r="F391" s="185"/>
      <c r="G391" s="141"/>
      <c r="H391" s="140"/>
      <c r="J391" s="224"/>
    </row>
    <row r="392" spans="1:10" x14ac:dyDescent="0.25">
      <c r="A392" s="48"/>
      <c r="B392" s="101" t="s">
        <v>288</v>
      </c>
      <c r="C392" s="43"/>
      <c r="D392" s="224"/>
      <c r="E392" s="143"/>
      <c r="F392" s="185"/>
      <c r="G392" s="141"/>
      <c r="H392" s="140"/>
      <c r="J392" s="224"/>
    </row>
    <row r="393" spans="1:10" x14ac:dyDescent="0.25">
      <c r="A393" s="48"/>
      <c r="B393" s="51"/>
      <c r="C393" s="43"/>
      <c r="D393" s="224"/>
      <c r="E393" s="143"/>
      <c r="F393" s="185"/>
      <c r="G393" s="141"/>
      <c r="H393" s="140"/>
      <c r="J393" s="224"/>
    </row>
    <row r="394" spans="1:10" ht="57.75" x14ac:dyDescent="0.25">
      <c r="A394" s="48"/>
      <c r="B394" s="49" t="s">
        <v>238</v>
      </c>
      <c r="C394" s="43"/>
      <c r="D394" s="224"/>
      <c r="E394" s="143"/>
      <c r="F394" s="185"/>
      <c r="G394" s="141"/>
      <c r="H394" s="140"/>
      <c r="J394" s="224"/>
    </row>
    <row r="395" spans="1:10" x14ac:dyDescent="0.25">
      <c r="A395" s="48"/>
      <c r="B395" s="51"/>
      <c r="C395" s="43"/>
      <c r="D395" s="224"/>
      <c r="E395" s="143"/>
      <c r="F395" s="185"/>
      <c r="G395" s="141"/>
      <c r="H395" s="140"/>
      <c r="J395" s="224"/>
    </row>
    <row r="396" spans="1:10" x14ac:dyDescent="0.25">
      <c r="A396" s="48"/>
      <c r="B396" s="49" t="s">
        <v>141</v>
      </c>
      <c r="C396" s="43"/>
      <c r="D396" s="224"/>
      <c r="E396" s="143"/>
      <c r="F396" s="185"/>
      <c r="G396" s="141"/>
      <c r="H396" s="140"/>
      <c r="J396" s="224"/>
    </row>
    <row r="397" spans="1:10" ht="17.25" x14ac:dyDescent="0.25">
      <c r="A397" s="48"/>
      <c r="B397" s="8" t="s">
        <v>9</v>
      </c>
      <c r="C397" s="43"/>
      <c r="D397" s="224">
        <v>18</v>
      </c>
      <c r="E397" s="143"/>
      <c r="F397" s="186"/>
      <c r="G397" s="141"/>
      <c r="H397" s="120">
        <f>D397*F397</f>
        <v>0</v>
      </c>
      <c r="J397" s="224"/>
    </row>
    <row r="398" spans="1:10" x14ac:dyDescent="0.25">
      <c r="A398" s="48"/>
      <c r="B398" s="43" t="s">
        <v>142</v>
      </c>
      <c r="C398" s="43"/>
      <c r="D398" s="224"/>
      <c r="E398" s="143"/>
      <c r="F398" s="185"/>
      <c r="G398" s="141"/>
      <c r="H398" s="140"/>
      <c r="J398" s="224"/>
    </row>
    <row r="399" spans="1:10" ht="17.25" x14ac:dyDescent="0.25">
      <c r="A399" s="48"/>
      <c r="B399" s="8" t="s">
        <v>12</v>
      </c>
      <c r="C399" s="43"/>
      <c r="D399" s="224">
        <v>0.9</v>
      </c>
      <c r="E399" s="143"/>
      <c r="F399" s="186"/>
      <c r="G399" s="141"/>
      <c r="H399" s="120">
        <f>D399*F399</f>
        <v>0</v>
      </c>
      <c r="J399" s="224"/>
    </row>
    <row r="400" spans="1:10" x14ac:dyDescent="0.25">
      <c r="A400" s="48"/>
      <c r="B400" s="43" t="s">
        <v>143</v>
      </c>
      <c r="C400" s="43"/>
      <c r="D400" s="224"/>
      <c r="E400" s="143"/>
      <c r="F400" s="185"/>
      <c r="G400" s="141"/>
      <c r="H400" s="140"/>
      <c r="J400" s="224"/>
    </row>
    <row r="401" spans="1:10" ht="17.25" x14ac:dyDescent="0.25">
      <c r="A401" s="48"/>
      <c r="B401" s="8" t="s">
        <v>12</v>
      </c>
      <c r="C401" s="43"/>
      <c r="D401" s="224">
        <v>0.9</v>
      </c>
      <c r="E401" s="143"/>
      <c r="F401" s="186"/>
      <c r="G401" s="141"/>
      <c r="H401" s="120">
        <f>D401*F401</f>
        <v>0</v>
      </c>
      <c r="J401" s="224"/>
    </row>
    <row r="402" spans="1:10" x14ac:dyDescent="0.25">
      <c r="A402" s="48"/>
      <c r="B402" s="51"/>
      <c r="C402" s="43"/>
      <c r="D402" s="224"/>
      <c r="E402" s="143"/>
      <c r="F402" s="185"/>
      <c r="G402" s="141"/>
      <c r="H402" s="140"/>
      <c r="J402" s="224"/>
    </row>
    <row r="403" spans="1:10" ht="29.25" x14ac:dyDescent="0.25">
      <c r="A403" s="48"/>
      <c r="B403" s="49" t="s">
        <v>144</v>
      </c>
      <c r="C403" s="43"/>
      <c r="D403" s="224"/>
      <c r="E403" s="143"/>
      <c r="F403" s="185"/>
      <c r="G403" s="141"/>
      <c r="H403" s="140"/>
      <c r="J403" s="224"/>
    </row>
    <row r="404" spans="1:10" x14ac:dyDescent="0.25">
      <c r="A404" s="48"/>
      <c r="B404" s="51" t="s">
        <v>6</v>
      </c>
      <c r="C404" s="43"/>
      <c r="D404" s="224">
        <v>54</v>
      </c>
      <c r="E404" s="143"/>
      <c r="F404" s="186"/>
      <c r="G404" s="141"/>
      <c r="H404" s="120">
        <f>D404*F404</f>
        <v>0</v>
      </c>
      <c r="J404" s="224"/>
    </row>
    <row r="405" spans="1:10" x14ac:dyDescent="0.25">
      <c r="A405" s="48"/>
      <c r="B405" s="51"/>
      <c r="C405" s="43"/>
      <c r="D405" s="224"/>
      <c r="E405" s="143"/>
      <c r="F405" s="154"/>
      <c r="G405" s="141"/>
      <c r="H405" s="121"/>
      <c r="J405" s="224"/>
    </row>
    <row r="406" spans="1:10" ht="45" x14ac:dyDescent="0.25">
      <c r="A406" s="48"/>
      <c r="B406" s="28" t="s">
        <v>175</v>
      </c>
      <c r="C406" s="27"/>
      <c r="D406" s="224"/>
      <c r="E406" s="139"/>
      <c r="F406" s="196"/>
      <c r="G406" s="141"/>
      <c r="H406" s="142"/>
      <c r="J406" s="224"/>
    </row>
    <row r="407" spans="1:10" x14ac:dyDescent="0.25">
      <c r="A407" s="48"/>
      <c r="B407" s="46"/>
      <c r="C407" s="27"/>
      <c r="D407" s="224"/>
      <c r="E407" s="139"/>
      <c r="F407" s="196"/>
      <c r="G407" s="141"/>
      <c r="H407" s="142"/>
      <c r="J407" s="224"/>
    </row>
    <row r="408" spans="1:10" ht="30" x14ac:dyDescent="0.25">
      <c r="A408" s="48"/>
      <c r="B408" s="169" t="s">
        <v>332</v>
      </c>
      <c r="C408" s="43"/>
      <c r="D408" s="224"/>
      <c r="E408" s="143"/>
      <c r="F408" s="196"/>
      <c r="G408" s="141"/>
      <c r="H408" s="142"/>
      <c r="J408" s="224"/>
    </row>
    <row r="409" spans="1:10" x14ac:dyDescent="0.25">
      <c r="A409" s="48"/>
      <c r="B409" s="43"/>
      <c r="C409" s="43"/>
      <c r="D409" s="224"/>
      <c r="E409" s="143"/>
      <c r="F409" s="196"/>
      <c r="G409" s="141"/>
      <c r="H409" s="142"/>
      <c r="J409" s="224"/>
    </row>
    <row r="410" spans="1:10" ht="28.5" x14ac:dyDescent="0.25">
      <c r="A410" s="48"/>
      <c r="B410" s="249" t="s">
        <v>176</v>
      </c>
      <c r="C410" s="43"/>
      <c r="D410" s="224"/>
      <c r="E410" s="143"/>
      <c r="F410" s="196"/>
      <c r="G410" s="141"/>
      <c r="H410" s="142"/>
      <c r="J410" s="224"/>
    </row>
    <row r="411" spans="1:10" x14ac:dyDescent="0.25">
      <c r="A411" s="48"/>
      <c r="B411" s="43"/>
      <c r="C411" s="43"/>
      <c r="D411" s="224"/>
      <c r="E411" s="143"/>
      <c r="F411" s="196"/>
      <c r="G411" s="141"/>
      <c r="H411" s="142"/>
      <c r="J411" s="224"/>
    </row>
    <row r="412" spans="1:10" x14ac:dyDescent="0.25">
      <c r="A412" s="48"/>
      <c r="B412" s="50" t="s">
        <v>333</v>
      </c>
      <c r="C412" s="43"/>
      <c r="D412" s="224"/>
      <c r="E412" s="143"/>
      <c r="F412" s="196"/>
      <c r="G412" s="141"/>
      <c r="H412" s="142"/>
      <c r="J412" s="224"/>
    </row>
    <row r="413" spans="1:10" ht="17.25" x14ac:dyDescent="0.25">
      <c r="A413" s="48"/>
      <c r="B413" s="8" t="s">
        <v>12</v>
      </c>
      <c r="C413" s="43"/>
      <c r="D413" s="224">
        <v>0.1</v>
      </c>
      <c r="E413" s="143"/>
      <c r="F413" s="186"/>
      <c r="G413" s="141"/>
      <c r="H413" s="120">
        <f>D413*F413</f>
        <v>0</v>
      </c>
      <c r="J413" s="224"/>
    </row>
    <row r="414" spans="1:10" x14ac:dyDescent="0.25">
      <c r="A414" s="48"/>
      <c r="B414" s="51"/>
      <c r="C414" s="43"/>
      <c r="D414" s="224"/>
      <c r="E414" s="143"/>
      <c r="F414" s="185"/>
      <c r="G414" s="141"/>
      <c r="H414" s="140"/>
      <c r="J414" s="224"/>
    </row>
    <row r="415" spans="1:10" ht="57.75" x14ac:dyDescent="0.25">
      <c r="A415" s="48"/>
      <c r="B415" s="43" t="s">
        <v>230</v>
      </c>
      <c r="C415" s="43"/>
      <c r="D415" s="224"/>
      <c r="E415" s="143"/>
      <c r="F415" s="185"/>
      <c r="G415" s="141"/>
      <c r="H415" s="140"/>
      <c r="J415" s="224"/>
    </row>
    <row r="416" spans="1:10" x14ac:dyDescent="0.25">
      <c r="A416" s="48"/>
      <c r="B416" s="43"/>
      <c r="C416" s="43"/>
      <c r="D416" s="224"/>
      <c r="E416" s="143"/>
      <c r="F416" s="185"/>
      <c r="G416" s="141"/>
      <c r="H416" s="140"/>
      <c r="J416" s="224"/>
    </row>
    <row r="417" spans="1:10" x14ac:dyDescent="0.25">
      <c r="A417" s="48"/>
      <c r="B417" s="50" t="s">
        <v>333</v>
      </c>
      <c r="C417" s="43"/>
      <c r="D417" s="224"/>
      <c r="E417" s="143"/>
      <c r="F417" s="185"/>
      <c r="G417" s="141"/>
      <c r="H417" s="140"/>
      <c r="J417" s="224"/>
    </row>
    <row r="418" spans="1:10" ht="17.25" x14ac:dyDescent="0.25">
      <c r="A418" s="48"/>
      <c r="B418" s="8" t="s">
        <v>12</v>
      </c>
      <c r="C418" s="43"/>
      <c r="D418" s="224">
        <v>0.1</v>
      </c>
      <c r="E418" s="143"/>
      <c r="F418" s="186"/>
      <c r="G418" s="141"/>
      <c r="H418" s="120">
        <f>D418*F418</f>
        <v>0</v>
      </c>
      <c r="J418" s="224"/>
    </row>
    <row r="419" spans="1:10" x14ac:dyDescent="0.25">
      <c r="A419" s="48"/>
      <c r="B419" s="51"/>
      <c r="C419" s="43"/>
      <c r="D419" s="224"/>
      <c r="E419" s="143"/>
      <c r="F419" s="185"/>
      <c r="G419" s="141"/>
      <c r="H419" s="140"/>
    </row>
    <row r="420" spans="1:10" x14ac:dyDescent="0.25">
      <c r="A420" s="48"/>
      <c r="B420" s="101" t="s">
        <v>177</v>
      </c>
      <c r="C420" s="43"/>
      <c r="D420" s="224"/>
      <c r="E420" s="143"/>
      <c r="F420" s="185"/>
      <c r="G420" s="141"/>
      <c r="H420" s="140"/>
    </row>
    <row r="421" spans="1:10" x14ac:dyDescent="0.25">
      <c r="A421" s="48"/>
      <c r="B421" s="51"/>
      <c r="C421" s="43"/>
      <c r="D421" s="224"/>
      <c r="E421" s="143"/>
      <c r="F421" s="185"/>
      <c r="G421" s="141"/>
      <c r="H421" s="140"/>
    </row>
    <row r="422" spans="1:10" ht="57.75" x14ac:dyDescent="0.25">
      <c r="A422" s="48"/>
      <c r="B422" s="49" t="s">
        <v>262</v>
      </c>
      <c r="C422" s="43"/>
      <c r="D422" s="224"/>
      <c r="E422" s="143"/>
      <c r="F422" s="185"/>
      <c r="G422" s="141"/>
      <c r="H422" s="140"/>
    </row>
    <row r="423" spans="1:10" x14ac:dyDescent="0.25">
      <c r="A423" s="48"/>
      <c r="B423" s="51"/>
      <c r="C423" s="43"/>
      <c r="D423" s="224"/>
      <c r="E423" s="143"/>
      <c r="F423" s="185"/>
      <c r="G423" s="141"/>
      <c r="H423" s="140"/>
    </row>
    <row r="424" spans="1:10" x14ac:dyDescent="0.25">
      <c r="A424" s="48"/>
      <c r="B424" s="49" t="s">
        <v>141</v>
      </c>
      <c r="C424" s="43"/>
      <c r="D424" s="224"/>
      <c r="E424" s="143"/>
      <c r="F424" s="185"/>
      <c r="G424" s="141"/>
      <c r="H424" s="140"/>
    </row>
    <row r="425" spans="1:10" ht="17.25" x14ac:dyDescent="0.25">
      <c r="A425" s="48"/>
      <c r="B425" s="8" t="s">
        <v>9</v>
      </c>
      <c r="C425" s="43"/>
      <c r="D425" s="224">
        <v>1</v>
      </c>
      <c r="E425" s="143"/>
      <c r="F425" s="186"/>
      <c r="G425" s="141"/>
      <c r="H425" s="120">
        <f>D425*F425</f>
        <v>0</v>
      </c>
    </row>
    <row r="426" spans="1:10" x14ac:dyDescent="0.25">
      <c r="A426" s="48"/>
      <c r="B426" s="43" t="s">
        <v>142</v>
      </c>
      <c r="C426" s="43"/>
      <c r="D426" s="224"/>
      <c r="E426" s="143"/>
      <c r="F426" s="185"/>
      <c r="G426" s="141"/>
      <c r="H426" s="140"/>
    </row>
    <row r="427" spans="1:10" ht="17.25" x14ac:dyDescent="0.25">
      <c r="A427" s="48"/>
      <c r="B427" s="8" t="s">
        <v>12</v>
      </c>
      <c r="C427" s="43"/>
      <c r="D427" s="224">
        <v>0.1</v>
      </c>
      <c r="E427" s="143"/>
      <c r="F427" s="186"/>
      <c r="G427" s="141"/>
      <c r="H427" s="120">
        <f>D427*F427</f>
        <v>0</v>
      </c>
    </row>
    <row r="428" spans="1:10" x14ac:dyDescent="0.25">
      <c r="A428" s="48"/>
      <c r="B428" s="43" t="s">
        <v>143</v>
      </c>
      <c r="C428" s="43"/>
      <c r="D428" s="224"/>
      <c r="E428" s="143"/>
      <c r="F428" s="185"/>
      <c r="G428" s="141"/>
      <c r="H428" s="140"/>
    </row>
    <row r="429" spans="1:10" ht="17.25" x14ac:dyDescent="0.25">
      <c r="A429" s="48"/>
      <c r="B429" s="8" t="s">
        <v>12</v>
      </c>
      <c r="C429" s="43"/>
      <c r="D429" s="224">
        <v>0.2</v>
      </c>
      <c r="E429" s="143"/>
      <c r="F429" s="186"/>
      <c r="G429" s="141"/>
      <c r="H429" s="120">
        <f>D429*F429</f>
        <v>0</v>
      </c>
    </row>
    <row r="430" spans="1:10" x14ac:dyDescent="0.25">
      <c r="A430" s="48"/>
      <c r="B430" s="51"/>
      <c r="C430" s="43"/>
      <c r="D430" s="224"/>
      <c r="E430" s="143"/>
      <c r="F430" s="185"/>
      <c r="G430" s="141"/>
      <c r="H430" s="140"/>
    </row>
    <row r="431" spans="1:10" ht="29.25" x14ac:dyDescent="0.25">
      <c r="A431" s="48"/>
      <c r="B431" s="49" t="s">
        <v>144</v>
      </c>
      <c r="C431" s="43"/>
      <c r="D431" s="224"/>
      <c r="E431" s="143"/>
      <c r="F431" s="185"/>
      <c r="G431" s="141"/>
      <c r="H431" s="140"/>
    </row>
    <row r="432" spans="1:10" x14ac:dyDescent="0.25">
      <c r="A432" s="48"/>
      <c r="B432" s="51" t="s">
        <v>6</v>
      </c>
      <c r="C432" s="43"/>
      <c r="D432" s="224">
        <v>4</v>
      </c>
      <c r="E432" s="143"/>
      <c r="F432" s="186"/>
      <c r="G432" s="141"/>
      <c r="H432" s="120">
        <f>D432*F432</f>
        <v>0</v>
      </c>
    </row>
    <row r="433" spans="1:8" x14ac:dyDescent="0.25">
      <c r="A433" s="48"/>
      <c r="B433" s="51"/>
      <c r="C433" s="43"/>
      <c r="D433" s="224"/>
      <c r="E433" s="143"/>
      <c r="F433" s="154"/>
      <c r="G433" s="141"/>
      <c r="H433" s="121"/>
    </row>
    <row r="434" spans="1:8" x14ac:dyDescent="0.25">
      <c r="A434" s="44"/>
      <c r="B434" s="45"/>
      <c r="C434" s="27"/>
      <c r="D434" s="225"/>
      <c r="E434" s="146"/>
      <c r="F434" s="197"/>
      <c r="G434" s="141"/>
      <c r="H434" s="121"/>
    </row>
    <row r="435" spans="1:8" x14ac:dyDescent="0.25">
      <c r="A435" s="13"/>
      <c r="B435" s="14"/>
      <c r="C435" s="107"/>
      <c r="D435" s="220"/>
      <c r="E435" s="126"/>
      <c r="F435" s="193"/>
      <c r="G435" s="127"/>
      <c r="H435" s="128"/>
    </row>
    <row r="436" spans="1:8" x14ac:dyDescent="0.25">
      <c r="A436" s="47" t="s">
        <v>192</v>
      </c>
      <c r="B436" s="53" t="s">
        <v>59</v>
      </c>
      <c r="C436" s="103"/>
      <c r="D436" s="211"/>
      <c r="E436" s="114"/>
      <c r="F436" s="195"/>
      <c r="G436" s="236"/>
      <c r="H436" s="163">
        <f>SUM(H325:H434)</f>
        <v>0</v>
      </c>
    </row>
    <row r="437" spans="1:8" x14ac:dyDescent="0.25">
      <c r="A437" s="16"/>
      <c r="B437" s="17"/>
      <c r="C437" s="108"/>
      <c r="D437" s="221"/>
      <c r="E437" s="129"/>
      <c r="F437" s="186"/>
      <c r="G437" s="124"/>
      <c r="H437" s="120"/>
    </row>
    <row r="438" spans="1:8" x14ac:dyDescent="0.25">
      <c r="A438" s="48"/>
      <c r="B438" s="51"/>
      <c r="C438" s="43"/>
      <c r="D438" s="224"/>
      <c r="E438" s="143"/>
      <c r="F438" s="185"/>
      <c r="G438" s="141"/>
      <c r="H438" s="140"/>
    </row>
    <row r="439" spans="1:8" x14ac:dyDescent="0.25">
      <c r="A439" s="48" t="s">
        <v>193</v>
      </c>
      <c r="B439" s="54" t="s">
        <v>60</v>
      </c>
      <c r="C439" s="52"/>
      <c r="D439" s="226"/>
      <c r="E439" s="144"/>
      <c r="F439" s="199"/>
      <c r="G439" s="158"/>
      <c r="H439" s="157"/>
    </row>
    <row r="440" spans="1:8" x14ac:dyDescent="0.25">
      <c r="A440" s="48"/>
      <c r="B440" s="55"/>
      <c r="C440" s="52"/>
      <c r="D440" s="226"/>
      <c r="E440" s="144"/>
      <c r="F440" s="199"/>
      <c r="G440" s="158"/>
      <c r="H440" s="157"/>
    </row>
    <row r="441" spans="1:8" x14ac:dyDescent="0.25">
      <c r="A441" s="48"/>
      <c r="B441" s="54" t="s">
        <v>61</v>
      </c>
      <c r="C441" s="52"/>
      <c r="D441" s="226"/>
      <c r="E441" s="144"/>
      <c r="F441" s="199"/>
      <c r="G441" s="158"/>
      <c r="H441" s="157"/>
    </row>
    <row r="442" spans="1:8" x14ac:dyDescent="0.25">
      <c r="A442" s="48"/>
      <c r="B442" s="54"/>
      <c r="C442" s="52"/>
      <c r="D442" s="226"/>
      <c r="E442" s="144"/>
      <c r="F442" s="199"/>
      <c r="G442" s="158"/>
      <c r="H442" s="157"/>
    </row>
    <row r="443" spans="1:8" ht="57" x14ac:dyDescent="0.25">
      <c r="B443" s="46" t="s">
        <v>136</v>
      </c>
      <c r="C443" s="34"/>
      <c r="D443" s="217"/>
      <c r="E443" s="11"/>
      <c r="F443" s="192"/>
      <c r="G443" s="12"/>
      <c r="H443" s="123"/>
    </row>
    <row r="444" spans="1:8" x14ac:dyDescent="0.25">
      <c r="B444" s="46"/>
      <c r="C444" s="34"/>
      <c r="D444" s="217"/>
      <c r="E444" s="11"/>
      <c r="F444" s="192"/>
      <c r="G444" s="12"/>
      <c r="H444" s="123"/>
    </row>
    <row r="445" spans="1:8" ht="28.5" x14ac:dyDescent="0.25">
      <c r="B445" s="58" t="s">
        <v>63</v>
      </c>
      <c r="D445" s="214"/>
      <c r="F445" s="154"/>
      <c r="G445" s="125"/>
      <c r="H445" s="125"/>
    </row>
    <row r="446" spans="1:8" x14ac:dyDescent="0.25">
      <c r="B446" s="58"/>
      <c r="D446" s="214"/>
      <c r="F446" s="154"/>
      <c r="G446" s="125"/>
      <c r="H446" s="125"/>
    </row>
    <row r="447" spans="1:8" x14ac:dyDescent="0.25">
      <c r="B447" s="58" t="s">
        <v>64</v>
      </c>
      <c r="D447" s="214"/>
      <c r="F447" s="154"/>
      <c r="G447" s="125"/>
      <c r="H447" s="125"/>
    </row>
    <row r="448" spans="1:8" x14ac:dyDescent="0.25">
      <c r="B448" s="58" t="s">
        <v>65</v>
      </c>
      <c r="D448" s="214"/>
      <c r="F448" s="154"/>
      <c r="G448" s="125"/>
      <c r="H448" s="125"/>
    </row>
    <row r="449" spans="2:8" x14ac:dyDescent="0.25">
      <c r="B449" s="58" t="s">
        <v>66</v>
      </c>
      <c r="D449" s="214"/>
      <c r="F449" s="154"/>
      <c r="G449" s="125"/>
      <c r="H449" s="125"/>
    </row>
    <row r="450" spans="2:8" x14ac:dyDescent="0.25">
      <c r="B450" s="58" t="s">
        <v>67</v>
      </c>
      <c r="D450" s="214"/>
      <c r="F450" s="154"/>
      <c r="G450" s="125"/>
      <c r="H450" s="125"/>
    </row>
    <row r="451" spans="2:8" x14ac:dyDescent="0.25">
      <c r="B451" s="58" t="s">
        <v>68</v>
      </c>
      <c r="D451" s="214"/>
      <c r="F451" s="154"/>
      <c r="G451" s="125"/>
      <c r="H451" s="125"/>
    </row>
    <row r="452" spans="2:8" x14ac:dyDescent="0.25">
      <c r="B452" s="58"/>
      <c r="D452" s="214"/>
      <c r="F452" s="154"/>
      <c r="G452" s="125"/>
      <c r="H452" s="125"/>
    </row>
    <row r="453" spans="2:8" ht="28.5" x14ac:dyDescent="0.25">
      <c r="B453" s="60" t="s">
        <v>69</v>
      </c>
      <c r="D453" s="214"/>
      <c r="F453" s="154"/>
      <c r="G453" s="125"/>
      <c r="H453" s="125"/>
    </row>
    <row r="454" spans="2:8" x14ac:dyDescent="0.25">
      <c r="B454" s="60"/>
      <c r="D454" s="214"/>
      <c r="F454" s="154"/>
      <c r="G454" s="125"/>
      <c r="H454" s="125"/>
    </row>
    <row r="455" spans="2:8" ht="42.75" x14ac:dyDescent="0.25">
      <c r="B455" s="61" t="s">
        <v>70</v>
      </c>
      <c r="D455" s="214"/>
      <c r="F455" s="154"/>
      <c r="G455" s="125"/>
      <c r="H455" s="125"/>
    </row>
    <row r="456" spans="2:8" x14ac:dyDescent="0.25">
      <c r="B456" s="46"/>
      <c r="C456" s="34"/>
      <c r="D456" s="217"/>
      <c r="E456" s="11"/>
      <c r="F456" s="192"/>
      <c r="G456" s="12"/>
      <c r="H456" s="123"/>
    </row>
    <row r="457" spans="2:8" x14ac:dyDescent="0.25">
      <c r="B457" s="56" t="s">
        <v>62</v>
      </c>
      <c r="C457" s="34"/>
      <c r="D457" s="217"/>
      <c r="E457" s="11"/>
      <c r="F457" s="192"/>
      <c r="G457" s="12"/>
      <c r="H457" s="123"/>
    </row>
    <row r="458" spans="2:8" x14ac:dyDescent="0.25">
      <c r="B458" s="56"/>
      <c r="C458" s="34"/>
      <c r="D458" s="217"/>
      <c r="E458" s="11"/>
      <c r="F458" s="192"/>
      <c r="G458" s="12"/>
      <c r="H458" s="123"/>
    </row>
    <row r="459" spans="2:8" ht="142.5" x14ac:dyDescent="0.25">
      <c r="B459" s="62" t="s">
        <v>405</v>
      </c>
      <c r="D459" s="214"/>
      <c r="F459" s="154"/>
      <c r="G459" s="125"/>
      <c r="H459" s="125"/>
    </row>
    <row r="460" spans="2:8" x14ac:dyDescent="0.25">
      <c r="B460" s="57"/>
      <c r="D460" s="214"/>
      <c r="F460" s="154"/>
      <c r="G460" s="125"/>
      <c r="H460" s="125"/>
    </row>
    <row r="461" spans="2:8" ht="30" x14ac:dyDescent="0.25">
      <c r="B461" s="161" t="s">
        <v>137</v>
      </c>
      <c r="D461" s="214"/>
      <c r="F461" s="154"/>
      <c r="G461" s="125"/>
      <c r="H461" s="125"/>
    </row>
    <row r="462" spans="2:8" x14ac:dyDescent="0.25">
      <c r="B462" s="62"/>
      <c r="D462" s="214"/>
      <c r="F462" s="154"/>
      <c r="G462" s="125"/>
      <c r="H462" s="125"/>
    </row>
    <row r="463" spans="2:8" x14ac:dyDescent="0.25">
      <c r="B463" s="62" t="s">
        <v>239</v>
      </c>
      <c r="D463" s="214"/>
      <c r="F463" s="154"/>
      <c r="G463" s="125"/>
      <c r="H463" s="125"/>
    </row>
    <row r="464" spans="2:8" x14ac:dyDescent="0.25">
      <c r="B464" s="58"/>
      <c r="D464" s="214"/>
      <c r="F464" s="154"/>
      <c r="G464" s="125"/>
      <c r="H464" s="125"/>
    </row>
    <row r="465" spans="2:8" ht="57" x14ac:dyDescent="0.25">
      <c r="B465" s="62" t="s">
        <v>71</v>
      </c>
      <c r="D465" s="214"/>
      <c r="F465" s="154"/>
      <c r="G465" s="125"/>
      <c r="H465" s="125"/>
    </row>
    <row r="466" spans="2:8" x14ac:dyDescent="0.25">
      <c r="B466" s="62"/>
      <c r="D466" s="214"/>
      <c r="F466" s="154"/>
      <c r="G466" s="125"/>
      <c r="H466" s="125"/>
    </row>
    <row r="467" spans="2:8" x14ac:dyDescent="0.25">
      <c r="B467" s="56" t="s">
        <v>200</v>
      </c>
      <c r="D467" s="214"/>
      <c r="F467" s="154"/>
      <c r="G467" s="125"/>
      <c r="H467" s="125"/>
    </row>
    <row r="468" spans="2:8" x14ac:dyDescent="0.25">
      <c r="B468" s="56"/>
      <c r="D468" s="214"/>
      <c r="F468" s="154"/>
      <c r="G468" s="125"/>
      <c r="H468" s="125"/>
    </row>
    <row r="469" spans="2:8" ht="131.25" x14ac:dyDescent="0.25">
      <c r="B469" s="168" t="s">
        <v>406</v>
      </c>
      <c r="D469" s="214"/>
      <c r="F469" s="154"/>
      <c r="G469" s="125"/>
      <c r="H469" s="125"/>
    </row>
    <row r="470" spans="2:8" x14ac:dyDescent="0.25">
      <c r="B470" s="62"/>
      <c r="D470" s="214"/>
      <c r="F470" s="154"/>
      <c r="G470" s="125"/>
      <c r="H470" s="125"/>
    </row>
    <row r="471" spans="2:8" ht="30" x14ac:dyDescent="0.25">
      <c r="B471" s="161" t="s">
        <v>201</v>
      </c>
      <c r="D471" s="214"/>
      <c r="F471" s="154"/>
      <c r="G471" s="125"/>
      <c r="H471" s="125"/>
    </row>
    <row r="472" spans="2:8" x14ac:dyDescent="0.25">
      <c r="B472" s="161"/>
      <c r="D472" s="214"/>
      <c r="F472" s="154"/>
      <c r="G472" s="125"/>
      <c r="H472" s="125"/>
    </row>
    <row r="473" spans="2:8" ht="42.75" x14ac:dyDescent="0.25">
      <c r="B473" s="62" t="s">
        <v>242</v>
      </c>
      <c r="D473" s="214"/>
      <c r="F473" s="154"/>
      <c r="G473" s="125"/>
      <c r="H473" s="125"/>
    </row>
    <row r="474" spans="2:8" x14ac:dyDescent="0.25">
      <c r="B474" s="168"/>
      <c r="D474" s="214"/>
      <c r="F474" s="154"/>
      <c r="G474" s="125"/>
      <c r="H474" s="125"/>
    </row>
    <row r="475" spans="2:8" x14ac:dyDescent="0.25">
      <c r="B475" s="56" t="s">
        <v>72</v>
      </c>
      <c r="C475" s="34"/>
      <c r="D475" s="217"/>
      <c r="E475" s="11"/>
      <c r="F475" s="192"/>
      <c r="G475" s="12"/>
      <c r="H475" s="123"/>
    </row>
    <row r="476" spans="2:8" x14ac:dyDescent="0.25">
      <c r="B476" s="46"/>
      <c r="C476" s="34"/>
      <c r="D476" s="217"/>
      <c r="E476" s="11"/>
      <c r="F476" s="192"/>
      <c r="G476" s="12"/>
      <c r="H476" s="123"/>
    </row>
    <row r="477" spans="2:8" ht="85.5" x14ac:dyDescent="0.25">
      <c r="B477" s="46" t="s">
        <v>407</v>
      </c>
      <c r="C477" s="34"/>
      <c r="D477" s="217"/>
      <c r="E477" s="11"/>
      <c r="F477" s="192"/>
      <c r="G477" s="12"/>
      <c r="H477" s="123"/>
    </row>
    <row r="478" spans="2:8" x14ac:dyDescent="0.25">
      <c r="B478" s="46"/>
      <c r="C478" s="34"/>
      <c r="D478" s="217"/>
      <c r="E478" s="11"/>
      <c r="F478" s="192"/>
      <c r="G478" s="12"/>
      <c r="H478" s="123"/>
    </row>
    <row r="479" spans="2:8" ht="28.5" x14ac:dyDescent="0.25">
      <c r="B479" s="46" t="s">
        <v>73</v>
      </c>
      <c r="C479" s="34"/>
      <c r="D479" s="217"/>
      <c r="E479" s="11"/>
      <c r="F479" s="192"/>
      <c r="G479" s="12"/>
      <c r="H479" s="123"/>
    </row>
    <row r="480" spans="2:8" x14ac:dyDescent="0.25">
      <c r="B480" s="46"/>
      <c r="C480" s="34"/>
      <c r="D480" s="217"/>
      <c r="E480" s="11"/>
      <c r="F480" s="192"/>
      <c r="G480" s="12"/>
      <c r="H480" s="123"/>
    </row>
    <row r="481" spans="2:8" x14ac:dyDescent="0.25">
      <c r="B481" s="56" t="s">
        <v>74</v>
      </c>
      <c r="C481" s="34"/>
      <c r="D481" s="217"/>
      <c r="E481" s="11"/>
      <c r="F481" s="192"/>
      <c r="G481" s="12"/>
      <c r="H481" s="123"/>
    </row>
    <row r="482" spans="2:8" x14ac:dyDescent="0.25">
      <c r="B482" s="46"/>
      <c r="C482" s="34"/>
      <c r="D482" s="217"/>
      <c r="E482" s="11"/>
      <c r="F482" s="192"/>
      <c r="G482" s="12"/>
      <c r="H482" s="123"/>
    </row>
    <row r="483" spans="2:8" ht="114" x14ac:dyDescent="0.25">
      <c r="B483" s="63" t="s">
        <v>408</v>
      </c>
      <c r="C483" s="34"/>
      <c r="D483" s="217"/>
      <c r="E483" s="11"/>
      <c r="F483" s="192"/>
      <c r="G483" s="12"/>
      <c r="H483" s="123"/>
    </row>
    <row r="484" spans="2:8" x14ac:dyDescent="0.25">
      <c r="B484" s="46"/>
      <c r="C484" s="34"/>
      <c r="D484" s="217"/>
      <c r="E484" s="11"/>
      <c r="F484" s="192"/>
      <c r="G484" s="12"/>
      <c r="H484" s="123"/>
    </row>
    <row r="485" spans="2:8" ht="71.25" x14ac:dyDescent="0.25">
      <c r="B485" s="46" t="s">
        <v>409</v>
      </c>
      <c r="C485" s="34"/>
      <c r="D485" s="217"/>
      <c r="E485" s="11"/>
      <c r="F485" s="192"/>
      <c r="G485" s="12"/>
      <c r="H485" s="123"/>
    </row>
    <row r="486" spans="2:8" x14ac:dyDescent="0.25">
      <c r="B486" s="46"/>
      <c r="C486" s="34"/>
      <c r="D486" s="217"/>
      <c r="E486" s="11"/>
      <c r="F486" s="192"/>
      <c r="G486" s="12"/>
      <c r="H486" s="123"/>
    </row>
    <row r="487" spans="2:8" ht="71.25" x14ac:dyDescent="0.25">
      <c r="B487" s="46" t="s">
        <v>410</v>
      </c>
      <c r="C487" s="34"/>
      <c r="D487" s="217"/>
      <c r="E487" s="11"/>
      <c r="F487" s="192"/>
      <c r="G487" s="12"/>
      <c r="H487" s="123"/>
    </row>
    <row r="488" spans="2:8" x14ac:dyDescent="0.25">
      <c r="B488" s="46"/>
      <c r="C488" s="34"/>
      <c r="D488" s="217"/>
      <c r="E488" s="11"/>
      <c r="F488" s="192"/>
      <c r="G488" s="12"/>
      <c r="H488" s="123"/>
    </row>
    <row r="489" spans="2:8" ht="57" x14ac:dyDescent="0.25">
      <c r="B489" s="46" t="s">
        <v>178</v>
      </c>
      <c r="C489" s="34"/>
      <c r="D489" s="217"/>
      <c r="E489" s="11"/>
      <c r="F489" s="192"/>
      <c r="G489" s="12"/>
      <c r="H489" s="123"/>
    </row>
    <row r="490" spans="2:8" x14ac:dyDescent="0.25">
      <c r="B490" s="46"/>
      <c r="C490" s="34"/>
      <c r="D490" s="217"/>
      <c r="E490" s="11"/>
      <c r="F490" s="192"/>
      <c r="G490" s="12"/>
      <c r="H490" s="123"/>
    </row>
    <row r="491" spans="2:8" ht="42.75" x14ac:dyDescent="0.25">
      <c r="B491" s="46" t="s">
        <v>75</v>
      </c>
      <c r="C491" s="34"/>
      <c r="D491" s="217"/>
      <c r="E491" s="11"/>
      <c r="F491" s="192"/>
      <c r="G491" s="12"/>
      <c r="H491" s="123"/>
    </row>
    <row r="492" spans="2:8" x14ac:dyDescent="0.25">
      <c r="B492" s="46"/>
      <c r="C492" s="34"/>
      <c r="D492" s="217"/>
      <c r="E492" s="11"/>
      <c r="F492" s="192"/>
      <c r="G492" s="12"/>
      <c r="H492" s="123"/>
    </row>
    <row r="493" spans="2:8" ht="42.75" x14ac:dyDescent="0.25">
      <c r="B493" s="46" t="s">
        <v>76</v>
      </c>
      <c r="C493" s="34"/>
      <c r="D493" s="217"/>
      <c r="E493" s="11"/>
      <c r="F493" s="192"/>
      <c r="G493" s="12"/>
      <c r="H493" s="123"/>
    </row>
    <row r="494" spans="2:8" x14ac:dyDescent="0.25">
      <c r="B494" s="46"/>
      <c r="C494" s="34"/>
      <c r="D494" s="217"/>
      <c r="E494" s="11"/>
      <c r="F494" s="192"/>
      <c r="G494" s="12"/>
      <c r="H494" s="123"/>
    </row>
    <row r="495" spans="2:8" ht="75" x14ac:dyDescent="0.25">
      <c r="B495" s="64" t="s">
        <v>411</v>
      </c>
      <c r="D495" s="214"/>
      <c r="F495" s="154"/>
      <c r="G495" s="125"/>
      <c r="H495" s="125"/>
    </row>
    <row r="496" spans="2:8" ht="30" x14ac:dyDescent="0.25">
      <c r="B496" s="71" t="s">
        <v>289</v>
      </c>
      <c r="D496" s="214"/>
      <c r="F496" s="154"/>
      <c r="G496" s="125"/>
      <c r="H496" s="125"/>
    </row>
    <row r="497" spans="2:8" x14ac:dyDescent="0.25">
      <c r="B497" s="62"/>
      <c r="D497" s="214"/>
      <c r="F497" s="154"/>
      <c r="G497" s="125"/>
      <c r="H497" s="125"/>
    </row>
    <row r="498" spans="2:8" ht="85.5" x14ac:dyDescent="0.25">
      <c r="B498" s="65" t="s">
        <v>77</v>
      </c>
      <c r="D498" s="214"/>
      <c r="F498" s="154"/>
      <c r="G498" s="125"/>
      <c r="H498" s="125"/>
    </row>
    <row r="499" spans="2:8" x14ac:dyDescent="0.25">
      <c r="B499" s="62"/>
      <c r="D499" s="214"/>
      <c r="F499" s="154"/>
      <c r="G499" s="125"/>
      <c r="H499" s="125"/>
    </row>
    <row r="500" spans="2:8" ht="71.25" x14ac:dyDescent="0.25">
      <c r="B500" s="59" t="s">
        <v>214</v>
      </c>
      <c r="D500" s="214"/>
      <c r="F500" s="154"/>
      <c r="G500" s="125"/>
      <c r="H500" s="125"/>
    </row>
    <row r="501" spans="2:8" x14ac:dyDescent="0.25">
      <c r="B501" s="62"/>
      <c r="D501" s="214"/>
      <c r="F501" s="154"/>
      <c r="G501" s="125"/>
      <c r="H501" s="125"/>
    </row>
    <row r="502" spans="2:8" ht="57" x14ac:dyDescent="0.25">
      <c r="B502" s="66" t="s">
        <v>78</v>
      </c>
      <c r="C502" s="103"/>
      <c r="D502" s="216"/>
      <c r="E502" s="114"/>
      <c r="F502" s="154"/>
      <c r="G502" s="125"/>
      <c r="H502" s="125"/>
    </row>
    <row r="503" spans="2:8" x14ac:dyDescent="0.25">
      <c r="B503" s="66"/>
      <c r="C503" s="103"/>
      <c r="D503" s="216"/>
      <c r="E503" s="114"/>
      <c r="F503" s="154"/>
      <c r="G503" s="125"/>
      <c r="H503" s="125"/>
    </row>
    <row r="504" spans="2:8" ht="28.5" x14ac:dyDescent="0.25">
      <c r="B504" s="67" t="s">
        <v>79</v>
      </c>
      <c r="C504" s="103"/>
      <c r="D504" s="216"/>
      <c r="E504" s="114"/>
      <c r="F504" s="154"/>
      <c r="G504" s="125"/>
      <c r="H504" s="125"/>
    </row>
    <row r="505" spans="2:8" x14ac:dyDescent="0.25">
      <c r="B505" s="67"/>
      <c r="C505" s="103"/>
      <c r="D505" s="216"/>
      <c r="E505" s="114"/>
      <c r="F505" s="154"/>
      <c r="G505" s="125"/>
      <c r="H505" s="125"/>
    </row>
    <row r="506" spans="2:8" ht="28.5" x14ac:dyDescent="0.25">
      <c r="B506" s="172" t="s">
        <v>137</v>
      </c>
      <c r="C506" s="103"/>
      <c r="D506" s="216"/>
      <c r="E506" s="114"/>
      <c r="F506" s="154"/>
      <c r="G506" s="125"/>
      <c r="H506" s="125"/>
    </row>
    <row r="507" spans="2:8" x14ac:dyDescent="0.25">
      <c r="B507" s="68"/>
      <c r="C507" s="103"/>
      <c r="D507" s="216"/>
      <c r="E507" s="114"/>
      <c r="F507" s="154"/>
      <c r="G507" s="125"/>
      <c r="H507" s="125"/>
    </row>
    <row r="508" spans="2:8" x14ac:dyDescent="0.25">
      <c r="B508" s="68" t="s">
        <v>117</v>
      </c>
      <c r="C508" s="103"/>
      <c r="D508" s="216"/>
      <c r="E508" s="114"/>
      <c r="F508" s="154"/>
      <c r="G508" s="125"/>
      <c r="H508" s="125"/>
    </row>
    <row r="509" spans="2:8" x14ac:dyDescent="0.25">
      <c r="B509" s="68"/>
      <c r="C509" s="103"/>
      <c r="D509" s="216"/>
      <c r="E509" s="114"/>
      <c r="F509" s="154"/>
      <c r="G509" s="125"/>
      <c r="H509" s="125"/>
    </row>
    <row r="510" spans="2:8" x14ac:dyDescent="0.25">
      <c r="B510" s="248" t="s">
        <v>263</v>
      </c>
      <c r="C510" s="109"/>
      <c r="D510" s="218"/>
      <c r="E510" s="130"/>
      <c r="F510" s="194"/>
      <c r="G510" s="131"/>
      <c r="H510" s="131"/>
    </row>
    <row r="511" spans="2:8" x14ac:dyDescent="0.25">
      <c r="B511" s="250" t="s">
        <v>46</v>
      </c>
      <c r="C511" s="109"/>
      <c r="D511" s="222">
        <f>H9</f>
        <v>1712.95</v>
      </c>
      <c r="E511" s="130"/>
      <c r="F511" s="188"/>
      <c r="G511" s="131"/>
      <c r="H511" s="120">
        <f>D511*F511</f>
        <v>0</v>
      </c>
    </row>
    <row r="512" spans="2:8" x14ac:dyDescent="0.25">
      <c r="B512" s="248"/>
      <c r="C512" s="109"/>
      <c r="D512" s="218"/>
      <c r="E512" s="130"/>
      <c r="F512" s="194"/>
      <c r="G512" s="131"/>
      <c r="H512" s="131"/>
    </row>
    <row r="513" spans="2:11" ht="30" x14ac:dyDescent="0.25">
      <c r="B513" s="247" t="s">
        <v>237</v>
      </c>
      <c r="D513" s="222"/>
      <c r="F513" s="154"/>
      <c r="H513" s="125"/>
    </row>
    <row r="514" spans="2:11" x14ac:dyDescent="0.25">
      <c r="B514" s="247"/>
      <c r="D514" s="222"/>
      <c r="F514" s="154"/>
      <c r="H514" s="125"/>
    </row>
    <row r="515" spans="2:11" x14ac:dyDescent="0.25">
      <c r="B515" s="173" t="s">
        <v>246</v>
      </c>
      <c r="D515" s="222"/>
      <c r="F515" s="154"/>
      <c r="H515" s="125"/>
    </row>
    <row r="516" spans="2:11" x14ac:dyDescent="0.25">
      <c r="B516" s="70" t="s">
        <v>1</v>
      </c>
      <c r="C516" s="1"/>
      <c r="D516" s="227">
        <v>143</v>
      </c>
      <c r="E516" s="1"/>
      <c r="F516" s="186"/>
      <c r="H516" s="120">
        <f>D516*F516</f>
        <v>0</v>
      </c>
      <c r="K516" s="288"/>
    </row>
    <row r="517" spans="2:11" x14ac:dyDescent="0.25">
      <c r="B517" s="290" t="s">
        <v>334</v>
      </c>
      <c r="C517" s="1"/>
      <c r="D517" s="227"/>
      <c r="E517" s="1"/>
      <c r="F517" s="154"/>
      <c r="H517" s="121"/>
      <c r="K517" s="288"/>
    </row>
    <row r="518" spans="2:11" x14ac:dyDescent="0.25">
      <c r="B518" s="70" t="s">
        <v>1</v>
      </c>
      <c r="C518" s="1"/>
      <c r="D518" s="227">
        <v>1</v>
      </c>
      <c r="E518" s="1"/>
      <c r="F518" s="186"/>
      <c r="H518" s="120">
        <f>D518*F518</f>
        <v>0</v>
      </c>
      <c r="K518" s="288"/>
    </row>
    <row r="519" spans="2:11" x14ac:dyDescent="0.25">
      <c r="B519" s="70"/>
      <c r="D519" s="222"/>
      <c r="F519" s="154"/>
      <c r="H519" s="125"/>
    </row>
    <row r="520" spans="2:11" ht="105" x14ac:dyDescent="0.25">
      <c r="B520" s="72" t="s">
        <v>216</v>
      </c>
      <c r="C520" s="27"/>
      <c r="D520" s="225"/>
      <c r="E520" s="146"/>
      <c r="F520" s="197"/>
      <c r="G520" s="207"/>
      <c r="H520" s="153"/>
    </row>
    <row r="521" spans="2:11" x14ac:dyDescent="0.25">
      <c r="B521" s="38"/>
      <c r="C521" s="27"/>
      <c r="D521" s="224"/>
      <c r="E521" s="139"/>
      <c r="F521" s="185"/>
      <c r="G521" s="141"/>
      <c r="H521" s="140"/>
    </row>
    <row r="522" spans="2:11" x14ac:dyDescent="0.25">
      <c r="B522" s="72" t="s">
        <v>145</v>
      </c>
      <c r="C522" s="43"/>
      <c r="D522" s="224"/>
      <c r="E522" s="143"/>
      <c r="F522" s="185"/>
      <c r="G522" s="145"/>
      <c r="H522" s="140"/>
    </row>
    <row r="523" spans="2:11" x14ac:dyDescent="0.25">
      <c r="B523" s="72" t="s">
        <v>199</v>
      </c>
      <c r="C523" s="43"/>
      <c r="D523" s="224"/>
      <c r="E523" s="143"/>
      <c r="F523" s="185"/>
      <c r="G523" s="145"/>
      <c r="H523" s="140"/>
    </row>
    <row r="524" spans="2:11" x14ac:dyDescent="0.25">
      <c r="B524" s="72"/>
      <c r="C524" s="43"/>
      <c r="D524" s="274"/>
      <c r="E524" s="143"/>
      <c r="F524" s="185"/>
      <c r="G524" s="145"/>
      <c r="H524" s="140"/>
    </row>
    <row r="525" spans="2:11" x14ac:dyDescent="0.25">
      <c r="B525" s="72"/>
      <c r="C525" s="43"/>
      <c r="D525" s="224"/>
      <c r="E525" s="143"/>
      <c r="F525" s="185"/>
      <c r="G525" s="145"/>
      <c r="H525" s="140"/>
    </row>
    <row r="526" spans="2:11" x14ac:dyDescent="0.25">
      <c r="B526" s="31" t="s">
        <v>231</v>
      </c>
      <c r="C526" s="43"/>
      <c r="D526" s="224"/>
      <c r="E526" s="143"/>
      <c r="F526" s="185"/>
      <c r="G526" s="145"/>
      <c r="H526" s="140"/>
    </row>
    <row r="527" spans="2:11" x14ac:dyDescent="0.25">
      <c r="B527" s="271" t="s">
        <v>221</v>
      </c>
      <c r="C527" s="43"/>
      <c r="D527" s="224"/>
      <c r="E527" s="143"/>
      <c r="F527" s="185"/>
      <c r="G527" s="145"/>
      <c r="H527" s="140"/>
    </row>
    <row r="528" spans="2:11" x14ac:dyDescent="0.25">
      <c r="B528" s="36" t="s">
        <v>264</v>
      </c>
      <c r="C528" s="43"/>
      <c r="D528" s="224"/>
      <c r="E528" s="143"/>
      <c r="F528" s="185"/>
      <c r="G528" s="145"/>
      <c r="H528" s="140"/>
    </row>
    <row r="529" spans="2:8" x14ac:dyDescent="0.25">
      <c r="B529" s="250" t="s">
        <v>1</v>
      </c>
      <c r="C529" s="103"/>
      <c r="D529" s="216">
        <v>4</v>
      </c>
      <c r="E529" s="114"/>
      <c r="F529" s="186"/>
      <c r="H529" s="120">
        <f>D529*F529</f>
        <v>0</v>
      </c>
    </row>
    <row r="530" spans="2:8" x14ac:dyDescent="0.25">
      <c r="B530" s="174" t="s">
        <v>268</v>
      </c>
      <c r="C530" s="43"/>
      <c r="D530" s="224"/>
      <c r="E530" s="143"/>
      <c r="F530" s="185"/>
      <c r="G530" s="145"/>
      <c r="H530" s="140"/>
    </row>
    <row r="531" spans="2:8" x14ac:dyDescent="0.25">
      <c r="B531" s="36" t="s">
        <v>317</v>
      </c>
      <c r="C531" s="43"/>
      <c r="D531" s="224"/>
      <c r="E531" s="143"/>
      <c r="F531" s="185"/>
      <c r="G531" s="145"/>
      <c r="H531" s="140"/>
    </row>
    <row r="532" spans="2:8" x14ac:dyDescent="0.25">
      <c r="B532" s="272" t="s">
        <v>1</v>
      </c>
      <c r="C532" s="43"/>
      <c r="D532" s="216">
        <v>1</v>
      </c>
      <c r="E532" s="134"/>
      <c r="F532" s="188"/>
      <c r="G532" s="119"/>
      <c r="H532" s="120">
        <f>D532*F532</f>
        <v>0</v>
      </c>
    </row>
    <row r="533" spans="2:8" x14ac:dyDescent="0.25">
      <c r="B533" s="272"/>
      <c r="C533" s="43"/>
      <c r="D533" s="216"/>
      <c r="E533" s="134"/>
      <c r="F533" s="289"/>
      <c r="G533" s="119"/>
      <c r="H533" s="121"/>
    </row>
    <row r="534" spans="2:8" x14ac:dyDescent="0.25">
      <c r="B534" s="78" t="s">
        <v>383</v>
      </c>
      <c r="C534" s="77"/>
      <c r="D534" s="201"/>
      <c r="E534" s="147"/>
      <c r="F534" s="185"/>
      <c r="G534" s="159"/>
      <c r="H534" s="159"/>
    </row>
    <row r="535" spans="2:8" x14ac:dyDescent="0.25">
      <c r="B535" s="31" t="s">
        <v>266</v>
      </c>
      <c r="C535" s="76"/>
      <c r="D535" s="216"/>
      <c r="E535" s="148"/>
      <c r="F535" s="156"/>
      <c r="G535" s="137"/>
      <c r="H535" s="137"/>
    </row>
    <row r="536" spans="2:8" x14ac:dyDescent="0.25">
      <c r="B536" s="51" t="s">
        <v>1</v>
      </c>
      <c r="C536" s="43"/>
      <c r="D536" s="216">
        <v>2</v>
      </c>
      <c r="E536" s="114"/>
      <c r="F536" s="186"/>
      <c r="H536" s="120">
        <f>D536*F536</f>
        <v>0</v>
      </c>
    </row>
    <row r="537" spans="2:8" x14ac:dyDescent="0.25">
      <c r="B537" s="74" t="s">
        <v>384</v>
      </c>
      <c r="C537" s="43"/>
      <c r="D537" s="224"/>
      <c r="E537" s="143"/>
      <c r="F537" s="185"/>
      <c r="G537" s="145"/>
      <c r="H537" s="140"/>
    </row>
    <row r="538" spans="2:8" x14ac:dyDescent="0.25">
      <c r="B538" s="31" t="s">
        <v>267</v>
      </c>
      <c r="C538" s="43"/>
      <c r="D538" s="224"/>
      <c r="E538" s="143"/>
      <c r="F538" s="185"/>
      <c r="G538" s="145"/>
      <c r="H538" s="140"/>
    </row>
    <row r="539" spans="2:8" x14ac:dyDescent="0.25">
      <c r="B539" s="51" t="s">
        <v>1</v>
      </c>
      <c r="C539" s="43"/>
      <c r="D539" s="216">
        <v>5</v>
      </c>
      <c r="E539" s="134"/>
      <c r="F539" s="188"/>
      <c r="G539" s="119"/>
      <c r="H539" s="120">
        <f>D539*F539</f>
        <v>0</v>
      </c>
    </row>
    <row r="540" spans="2:8" x14ac:dyDescent="0.25">
      <c r="B540" s="104" t="s">
        <v>385</v>
      </c>
      <c r="D540" s="104"/>
      <c r="E540" s="104"/>
      <c r="F540" s="104"/>
      <c r="G540" s="104"/>
      <c r="H540" s="104"/>
    </row>
    <row r="541" spans="2:8" x14ac:dyDescent="0.25">
      <c r="B541" s="104" t="s">
        <v>290</v>
      </c>
      <c r="D541" s="104"/>
      <c r="E541" s="104"/>
      <c r="F541" s="104"/>
      <c r="G541" s="104"/>
      <c r="H541" s="104"/>
    </row>
    <row r="542" spans="2:8" x14ac:dyDescent="0.25">
      <c r="B542" s="250" t="s">
        <v>1</v>
      </c>
      <c r="C542" s="103"/>
      <c r="D542" s="216">
        <v>1</v>
      </c>
      <c r="E542" s="114"/>
      <c r="F542" s="186"/>
      <c r="H542" s="120">
        <f>D542*F542</f>
        <v>0</v>
      </c>
    </row>
    <row r="543" spans="2:8" x14ac:dyDescent="0.25">
      <c r="B543" s="250"/>
      <c r="C543" s="103"/>
      <c r="D543" s="216"/>
      <c r="E543" s="114"/>
      <c r="F543" s="154"/>
      <c r="H543" s="121"/>
    </row>
    <row r="544" spans="2:8" x14ac:dyDescent="0.25">
      <c r="B544" s="78" t="s">
        <v>348</v>
      </c>
      <c r="C544" s="77"/>
      <c r="D544" s="201"/>
      <c r="E544" s="147"/>
      <c r="F544" s="185"/>
      <c r="G544" s="159"/>
      <c r="H544" s="159"/>
    </row>
    <row r="545" spans="1:8" x14ac:dyDescent="0.25">
      <c r="B545" s="31" t="s">
        <v>327</v>
      </c>
      <c r="C545" s="76"/>
      <c r="D545" s="216"/>
      <c r="E545" s="148"/>
      <c r="F545" s="156"/>
      <c r="G545" s="137"/>
      <c r="H545" s="137"/>
    </row>
    <row r="546" spans="1:8" x14ac:dyDescent="0.25">
      <c r="B546" s="51" t="s">
        <v>1</v>
      </c>
      <c r="C546" s="43"/>
      <c r="D546" s="216">
        <v>2</v>
      </c>
      <c r="E546" s="114"/>
      <c r="F546" s="186"/>
      <c r="H546" s="120">
        <f>D546*F546</f>
        <v>0</v>
      </c>
    </row>
    <row r="547" spans="1:8" x14ac:dyDescent="0.25">
      <c r="B547" s="104"/>
      <c r="D547" s="104"/>
      <c r="E547" s="104"/>
      <c r="F547" s="104"/>
      <c r="G547" s="104"/>
      <c r="H547" s="104"/>
    </row>
    <row r="548" spans="1:8" x14ac:dyDescent="0.25">
      <c r="B548" s="104"/>
      <c r="D548" s="104"/>
      <c r="E548" s="104"/>
      <c r="F548" s="104"/>
      <c r="G548" s="104"/>
      <c r="H548" s="104"/>
    </row>
    <row r="549" spans="1:8" x14ac:dyDescent="0.25">
      <c r="B549" s="104"/>
      <c r="D549" s="104"/>
      <c r="E549" s="104"/>
      <c r="F549" s="104"/>
      <c r="G549" s="104"/>
      <c r="H549" s="104"/>
    </row>
    <row r="550" spans="1:8" x14ac:dyDescent="0.25">
      <c r="B550" s="72"/>
      <c r="D550" s="274"/>
      <c r="E550" s="104"/>
      <c r="F550" s="104"/>
      <c r="G550" s="104"/>
      <c r="H550" s="104"/>
    </row>
    <row r="551" spans="1:8" x14ac:dyDescent="0.25">
      <c r="B551" s="250"/>
      <c r="C551" s="103"/>
      <c r="D551" s="216"/>
      <c r="E551" s="114"/>
      <c r="F551" s="154"/>
      <c r="H551" s="121"/>
    </row>
    <row r="552" spans="1:8" x14ac:dyDescent="0.25">
      <c r="B552" s="250"/>
      <c r="C552" s="103"/>
      <c r="D552" s="216"/>
      <c r="E552" s="114"/>
      <c r="F552" s="154"/>
      <c r="H552" s="121"/>
    </row>
    <row r="553" spans="1:8" ht="60" x14ac:dyDescent="0.25">
      <c r="A553" s="27"/>
      <c r="B553" s="72" t="s">
        <v>413</v>
      </c>
      <c r="C553" s="27"/>
      <c r="D553" s="224"/>
      <c r="E553" s="139"/>
      <c r="F553" s="196"/>
      <c r="G553" s="141"/>
      <c r="H553" s="141"/>
    </row>
    <row r="554" spans="1:8" x14ac:dyDescent="0.25">
      <c r="A554" s="27"/>
      <c r="B554" s="31"/>
      <c r="C554" s="27"/>
      <c r="D554" s="224"/>
      <c r="E554" s="139"/>
      <c r="F554" s="196"/>
      <c r="G554" s="141"/>
      <c r="H554" s="141"/>
    </row>
    <row r="555" spans="1:8" x14ac:dyDescent="0.25">
      <c r="A555" s="82"/>
      <c r="B555" s="31" t="s">
        <v>294</v>
      </c>
      <c r="C555" s="43"/>
      <c r="D555" s="224"/>
      <c r="E555" s="143"/>
      <c r="F555" s="185"/>
      <c r="G555" s="141"/>
      <c r="H555" s="140"/>
    </row>
    <row r="556" spans="1:8" x14ac:dyDescent="0.25">
      <c r="A556" s="82"/>
      <c r="B556" s="237" t="s">
        <v>221</v>
      </c>
      <c r="C556" s="43"/>
      <c r="D556" s="224"/>
      <c r="E556" s="143"/>
      <c r="F556" s="185"/>
      <c r="G556" s="141"/>
      <c r="H556" s="140"/>
    </row>
    <row r="557" spans="1:8" x14ac:dyDescent="0.25">
      <c r="A557" s="82"/>
      <c r="B557" s="31" t="s">
        <v>210</v>
      </c>
      <c r="C557" s="43"/>
      <c r="D557" s="224"/>
      <c r="E557" s="143"/>
      <c r="F557" s="185"/>
      <c r="G557" s="141"/>
      <c r="H557" s="140"/>
    </row>
    <row r="558" spans="1:8" x14ac:dyDescent="0.25">
      <c r="A558" s="82"/>
      <c r="B558" s="51" t="s">
        <v>1</v>
      </c>
      <c r="C558" s="43"/>
      <c r="D558" s="224">
        <v>9</v>
      </c>
      <c r="E558" s="143"/>
      <c r="F558" s="198"/>
      <c r="G558" s="141"/>
      <c r="H558" s="120">
        <f>D558*F558</f>
        <v>0</v>
      </c>
    </row>
    <row r="559" spans="1:8" x14ac:dyDescent="0.25">
      <c r="A559" s="82"/>
      <c r="B559" s="174" t="s">
        <v>295</v>
      </c>
      <c r="C559" s="43"/>
      <c r="D559" s="224"/>
      <c r="E559" s="143"/>
      <c r="F559" s="185"/>
      <c r="G559" s="141"/>
      <c r="H559" s="140"/>
    </row>
    <row r="560" spans="1:8" x14ac:dyDescent="0.25">
      <c r="A560" s="82"/>
      <c r="B560" s="74" t="s">
        <v>247</v>
      </c>
      <c r="C560" s="43"/>
      <c r="D560" s="224"/>
      <c r="E560" s="143"/>
      <c r="F560" s="185"/>
      <c r="G560" s="141"/>
      <c r="H560" s="140"/>
    </row>
    <row r="561" spans="1:8" x14ac:dyDescent="0.25">
      <c r="A561" s="82"/>
      <c r="B561" s="51" t="s">
        <v>1</v>
      </c>
      <c r="C561" s="43"/>
      <c r="D561" s="224">
        <v>9</v>
      </c>
      <c r="E561" s="143"/>
      <c r="F561" s="198"/>
      <c r="G561" s="141"/>
      <c r="H561" s="120">
        <f>D561*F561</f>
        <v>0</v>
      </c>
    </row>
    <row r="562" spans="1:8" x14ac:dyDescent="0.25">
      <c r="A562" s="82"/>
      <c r="B562" s="74" t="s">
        <v>296</v>
      </c>
      <c r="C562" s="43"/>
      <c r="D562" s="224"/>
      <c r="E562" s="143"/>
      <c r="F562" s="185"/>
      <c r="G562" s="141"/>
      <c r="H562" s="140"/>
    </row>
    <row r="563" spans="1:8" x14ac:dyDescent="0.25">
      <c r="A563" s="82"/>
      <c r="B563" s="31" t="s">
        <v>179</v>
      </c>
      <c r="C563" s="43"/>
      <c r="D563" s="224"/>
      <c r="E563" s="143"/>
      <c r="F563" s="185"/>
      <c r="G563" s="141"/>
      <c r="H563" s="140"/>
    </row>
    <row r="564" spans="1:8" x14ac:dyDescent="0.25">
      <c r="A564" s="82"/>
      <c r="B564" s="51" t="s">
        <v>1</v>
      </c>
      <c r="C564" s="43"/>
      <c r="D564" s="224">
        <v>9</v>
      </c>
      <c r="E564" s="143"/>
      <c r="F564" s="198"/>
      <c r="G564" s="141"/>
      <c r="H564" s="120">
        <f>D564*F564</f>
        <v>0</v>
      </c>
    </row>
    <row r="565" spans="1:8" x14ac:dyDescent="0.25">
      <c r="A565" s="82"/>
      <c r="B565" s="74" t="s">
        <v>297</v>
      </c>
      <c r="C565" s="43"/>
      <c r="D565" s="224"/>
      <c r="E565" s="143"/>
      <c r="F565" s="185"/>
      <c r="G565" s="141"/>
      <c r="H565" s="140"/>
    </row>
    <row r="566" spans="1:8" x14ac:dyDescent="0.25">
      <c r="A566" s="82"/>
      <c r="B566" s="31" t="s">
        <v>215</v>
      </c>
      <c r="C566" s="43"/>
      <c r="D566" s="224"/>
      <c r="E566" s="143"/>
      <c r="F566" s="185"/>
      <c r="G566" s="141"/>
      <c r="H566" s="140"/>
    </row>
    <row r="567" spans="1:8" x14ac:dyDescent="0.25">
      <c r="A567" s="82"/>
      <c r="B567" s="51" t="s">
        <v>1</v>
      </c>
      <c r="C567" s="43"/>
      <c r="D567" s="224">
        <v>18</v>
      </c>
      <c r="E567" s="143"/>
      <c r="F567" s="198"/>
      <c r="G567" s="141"/>
      <c r="H567" s="120">
        <f>D567*F567</f>
        <v>0</v>
      </c>
    </row>
    <row r="568" spans="1:8" x14ac:dyDescent="0.25">
      <c r="A568" s="27"/>
      <c r="B568" s="36" t="s">
        <v>298</v>
      </c>
      <c r="C568" s="43"/>
      <c r="D568" s="224"/>
      <c r="E568" s="143"/>
      <c r="F568" s="185"/>
      <c r="G568" s="141"/>
      <c r="H568" s="140"/>
    </row>
    <row r="569" spans="1:8" x14ac:dyDescent="0.25">
      <c r="A569" s="27"/>
      <c r="B569" s="31" t="s">
        <v>210</v>
      </c>
      <c r="C569" s="43"/>
      <c r="D569" s="224"/>
      <c r="E569" s="143"/>
      <c r="F569" s="185"/>
      <c r="G569" s="141"/>
      <c r="H569" s="140"/>
    </row>
    <row r="570" spans="1:8" x14ac:dyDescent="0.25">
      <c r="A570" s="27"/>
      <c r="B570" s="51" t="s">
        <v>1</v>
      </c>
      <c r="C570" s="43"/>
      <c r="D570" s="224">
        <v>9</v>
      </c>
      <c r="E570" s="143"/>
      <c r="F570" s="200"/>
      <c r="G570" s="141"/>
      <c r="H570" s="120">
        <f>D570*F570</f>
        <v>0</v>
      </c>
    </row>
    <row r="571" spans="1:8" x14ac:dyDescent="0.25">
      <c r="A571" s="27"/>
      <c r="B571" s="31" t="s">
        <v>299</v>
      </c>
      <c r="C571" s="43"/>
      <c r="D571" s="224"/>
      <c r="E571" s="143"/>
      <c r="F571" s="185"/>
      <c r="G571" s="141"/>
      <c r="H571" s="140"/>
    </row>
    <row r="572" spans="1:8" x14ac:dyDescent="0.25">
      <c r="A572" s="27"/>
      <c r="B572" s="31" t="s">
        <v>210</v>
      </c>
      <c r="C572" s="43"/>
      <c r="D572" s="224"/>
      <c r="E572" s="143"/>
      <c r="F572" s="185"/>
      <c r="G572" s="141"/>
      <c r="H572" s="140"/>
    </row>
    <row r="573" spans="1:8" x14ac:dyDescent="0.25">
      <c r="A573" s="27"/>
      <c r="B573" s="51" t="s">
        <v>1</v>
      </c>
      <c r="C573" s="43"/>
      <c r="D573" s="224">
        <v>9</v>
      </c>
      <c r="E573" s="143"/>
      <c r="F573" s="200"/>
      <c r="G573" s="141"/>
      <c r="H573" s="120">
        <f>D573*F573</f>
        <v>0</v>
      </c>
    </row>
    <row r="574" spans="1:8" x14ac:dyDescent="0.25">
      <c r="A574" s="27"/>
      <c r="B574" s="74" t="s">
        <v>300</v>
      </c>
      <c r="C574" s="43"/>
      <c r="D574" s="224"/>
      <c r="E574" s="143"/>
      <c r="F574" s="185"/>
      <c r="G574" s="141"/>
      <c r="H574" s="140"/>
    </row>
    <row r="575" spans="1:8" x14ac:dyDescent="0.25">
      <c r="A575" s="27"/>
      <c r="B575" s="237" t="s">
        <v>221</v>
      </c>
      <c r="C575" s="43"/>
      <c r="D575" s="224"/>
      <c r="E575" s="143"/>
      <c r="F575" s="185"/>
      <c r="G575" s="141"/>
      <c r="H575" s="140"/>
    </row>
    <row r="576" spans="1:8" x14ac:dyDescent="0.25">
      <c r="A576" s="27"/>
      <c r="B576" s="31" t="s">
        <v>302</v>
      </c>
      <c r="C576" s="43"/>
      <c r="D576" s="224"/>
      <c r="E576" s="143"/>
      <c r="F576" s="185"/>
      <c r="G576" s="141"/>
      <c r="H576" s="140"/>
    </row>
    <row r="577" spans="1:8" x14ac:dyDescent="0.25">
      <c r="A577" s="27"/>
      <c r="B577" s="51" t="s">
        <v>1</v>
      </c>
      <c r="C577" s="43"/>
      <c r="D577" s="216">
        <v>9</v>
      </c>
      <c r="E577" s="143"/>
      <c r="F577" s="200"/>
      <c r="G577" s="141"/>
      <c r="H577" s="120">
        <f>D577*F577</f>
        <v>0</v>
      </c>
    </row>
    <row r="578" spans="1:8" x14ac:dyDescent="0.25">
      <c r="A578" s="27"/>
      <c r="B578" s="74" t="s">
        <v>301</v>
      </c>
      <c r="C578" s="27"/>
      <c r="D578" s="216"/>
      <c r="E578" s="139"/>
      <c r="F578" s="196"/>
      <c r="G578" s="141"/>
      <c r="H578" s="141"/>
    </row>
    <row r="579" spans="1:8" x14ac:dyDescent="0.25">
      <c r="A579" s="27"/>
      <c r="B579" s="31" t="s">
        <v>180</v>
      </c>
      <c r="C579" s="27"/>
      <c r="D579" s="216"/>
      <c r="E579" s="139"/>
      <c r="F579" s="196"/>
      <c r="G579" s="141"/>
      <c r="H579" s="141"/>
    </row>
    <row r="580" spans="1:8" x14ac:dyDescent="0.25">
      <c r="A580" s="27"/>
      <c r="B580" s="51" t="s">
        <v>1</v>
      </c>
      <c r="C580" s="43"/>
      <c r="D580" s="216">
        <v>9</v>
      </c>
      <c r="E580" s="143"/>
      <c r="F580" s="200"/>
      <c r="G580" s="141"/>
      <c r="H580" s="120">
        <f>D580*F580</f>
        <v>0</v>
      </c>
    </row>
    <row r="581" spans="1:8" x14ac:dyDescent="0.25">
      <c r="A581" s="27"/>
      <c r="B581" s="51"/>
      <c r="C581" s="43"/>
      <c r="D581" s="216"/>
      <c r="E581" s="143"/>
      <c r="F581" s="185"/>
      <c r="G581" s="141"/>
      <c r="H581" s="121"/>
    </row>
    <row r="582" spans="1:8" x14ac:dyDescent="0.25">
      <c r="A582" s="27"/>
      <c r="B582" s="30" t="s">
        <v>272</v>
      </c>
      <c r="C582" s="27"/>
      <c r="D582" s="224"/>
      <c r="E582" s="139"/>
      <c r="F582" s="275"/>
      <c r="G582" s="139"/>
      <c r="H582" s="139"/>
    </row>
    <row r="583" spans="1:8" x14ac:dyDescent="0.25">
      <c r="A583" s="27"/>
      <c r="B583" s="276"/>
      <c r="C583" s="27"/>
      <c r="D583" s="224"/>
      <c r="E583" s="139"/>
      <c r="F583" s="275"/>
      <c r="G583" s="139"/>
      <c r="H583" s="139"/>
    </row>
    <row r="584" spans="1:8" ht="43.5" x14ac:dyDescent="0.25">
      <c r="A584" s="27"/>
      <c r="B584" s="31" t="s">
        <v>393</v>
      </c>
      <c r="C584" s="27"/>
      <c r="D584" s="224"/>
      <c r="E584" s="139"/>
      <c r="F584" s="275"/>
      <c r="G584" s="139"/>
      <c r="H584" s="139"/>
    </row>
    <row r="585" spans="1:8" x14ac:dyDescent="0.25">
      <c r="A585" s="27"/>
      <c r="B585" s="31"/>
      <c r="C585" s="27"/>
      <c r="D585" s="224"/>
      <c r="E585" s="139"/>
      <c r="F585" s="275"/>
      <c r="G585" s="139"/>
      <c r="H585" s="139"/>
    </row>
    <row r="586" spans="1:8" x14ac:dyDescent="0.25">
      <c r="A586" s="27"/>
      <c r="B586" s="174" t="s">
        <v>273</v>
      </c>
      <c r="C586" s="27"/>
      <c r="D586" s="224"/>
      <c r="E586" s="139"/>
      <c r="F586" s="275"/>
      <c r="G586" s="139"/>
      <c r="H586" s="139"/>
    </row>
    <row r="587" spans="1:8" x14ac:dyDescent="0.25">
      <c r="A587" s="27"/>
      <c r="B587" s="36" t="s">
        <v>318</v>
      </c>
      <c r="C587" s="27"/>
      <c r="D587" s="224"/>
      <c r="E587" s="139"/>
      <c r="F587" s="275"/>
      <c r="G587" s="139"/>
      <c r="H587" s="139"/>
    </row>
    <row r="588" spans="1:8" x14ac:dyDescent="0.25">
      <c r="A588" s="27"/>
      <c r="B588" s="272" t="s">
        <v>1</v>
      </c>
      <c r="C588" s="43"/>
      <c r="D588" s="224">
        <v>1</v>
      </c>
      <c r="E588" s="143"/>
      <c r="F588" s="184"/>
      <c r="G588" s="143"/>
      <c r="H588" s="120">
        <f>D588*F588</f>
        <v>0</v>
      </c>
    </row>
    <row r="589" spans="1:8" x14ac:dyDescent="0.25">
      <c r="A589" s="27"/>
      <c r="B589" s="31" t="s">
        <v>279</v>
      </c>
      <c r="C589" s="27"/>
      <c r="D589" s="283"/>
      <c r="E589" s="139"/>
      <c r="F589" s="139"/>
      <c r="G589" s="139"/>
      <c r="H589" s="139"/>
    </row>
    <row r="590" spans="1:8" x14ac:dyDescent="0.25">
      <c r="A590" s="27"/>
      <c r="B590" s="51" t="s">
        <v>1</v>
      </c>
      <c r="C590" s="43"/>
      <c r="D590" s="224">
        <v>1</v>
      </c>
      <c r="E590" s="143"/>
      <c r="F590" s="284"/>
      <c r="G590" s="143"/>
      <c r="H590" s="120">
        <f>D590*F590</f>
        <v>0</v>
      </c>
    </row>
    <row r="591" spans="1:8" x14ac:dyDescent="0.25">
      <c r="A591" s="27"/>
      <c r="B591" s="31" t="s">
        <v>280</v>
      </c>
      <c r="C591" s="27"/>
      <c r="D591" s="283"/>
      <c r="E591" s="139"/>
      <c r="F591" s="139"/>
      <c r="G591" s="139"/>
      <c r="H591" s="139"/>
    </row>
    <row r="592" spans="1:8" x14ac:dyDescent="0.25">
      <c r="A592" s="27"/>
      <c r="B592" s="51" t="s">
        <v>1</v>
      </c>
      <c r="C592" s="43"/>
      <c r="D592" s="224">
        <v>1</v>
      </c>
      <c r="E592" s="143"/>
      <c r="F592" s="284"/>
      <c r="G592" s="143"/>
      <c r="H592" s="120">
        <f>D592*F592</f>
        <v>0</v>
      </c>
    </row>
    <row r="593" spans="1:8" x14ac:dyDescent="0.25">
      <c r="A593" s="27"/>
      <c r="B593" s="74" t="s">
        <v>276</v>
      </c>
      <c r="C593" s="43"/>
      <c r="D593" s="224"/>
      <c r="E593" s="143"/>
      <c r="F593" s="185"/>
      <c r="G593" s="141"/>
      <c r="H593" s="140"/>
    </row>
    <row r="594" spans="1:8" x14ac:dyDescent="0.25">
      <c r="A594" s="27"/>
      <c r="B594" s="31" t="s">
        <v>274</v>
      </c>
      <c r="C594" s="43"/>
      <c r="D594" s="224"/>
      <c r="E594" s="143"/>
      <c r="F594" s="185"/>
      <c r="G594" s="141"/>
      <c r="H594" s="140"/>
    </row>
    <row r="595" spans="1:8" x14ac:dyDescent="0.25">
      <c r="A595" s="27"/>
      <c r="B595" s="51" t="s">
        <v>1</v>
      </c>
      <c r="C595" s="43"/>
      <c r="D595" s="224">
        <v>1</v>
      </c>
      <c r="E595" s="143"/>
      <c r="F595" s="198"/>
      <c r="G595" s="141"/>
      <c r="H595" s="120">
        <f>D595*F595</f>
        <v>0</v>
      </c>
    </row>
    <row r="596" spans="1:8" x14ac:dyDescent="0.25">
      <c r="A596" s="27"/>
      <c r="B596" s="31" t="s">
        <v>277</v>
      </c>
      <c r="C596" s="27"/>
      <c r="D596" s="283"/>
      <c r="E596" s="139"/>
      <c r="F596" s="139"/>
      <c r="G596" s="139"/>
      <c r="H596" s="139"/>
    </row>
    <row r="597" spans="1:8" x14ac:dyDescent="0.25">
      <c r="A597" s="27"/>
      <c r="B597" s="51" t="s">
        <v>1</v>
      </c>
      <c r="C597" s="43"/>
      <c r="D597" s="224">
        <v>1</v>
      </c>
      <c r="E597" s="143"/>
      <c r="F597" s="284"/>
      <c r="G597" s="143"/>
      <c r="H597" s="120">
        <f>D597*F597</f>
        <v>0</v>
      </c>
    </row>
    <row r="598" spans="1:8" ht="29.25" x14ac:dyDescent="0.25">
      <c r="A598" s="27"/>
      <c r="B598" s="31" t="s">
        <v>395</v>
      </c>
      <c r="C598" s="27"/>
      <c r="D598" s="283"/>
      <c r="E598" s="139"/>
      <c r="F598" s="139"/>
      <c r="G598" s="139"/>
      <c r="H598" s="139"/>
    </row>
    <row r="599" spans="1:8" x14ac:dyDescent="0.25">
      <c r="A599" s="27"/>
      <c r="B599" s="51" t="s">
        <v>1</v>
      </c>
      <c r="C599" s="43"/>
      <c r="D599" s="224">
        <v>2</v>
      </c>
      <c r="E599" s="143"/>
      <c r="F599" s="284"/>
      <c r="G599" s="143"/>
      <c r="H599" s="120">
        <f>D599*F599</f>
        <v>0</v>
      </c>
    </row>
    <row r="600" spans="1:8" x14ac:dyDescent="0.25">
      <c r="A600" s="27"/>
      <c r="B600" s="272"/>
      <c r="C600" s="43"/>
      <c r="D600" s="224"/>
      <c r="E600" s="143"/>
      <c r="F600" s="201"/>
      <c r="G600" s="143"/>
      <c r="H600" s="121"/>
    </row>
    <row r="601" spans="1:8" ht="29.25" x14ac:dyDescent="0.25">
      <c r="A601" s="27"/>
      <c r="B601" s="31" t="s">
        <v>278</v>
      </c>
      <c r="C601" s="27"/>
      <c r="D601" s="224"/>
      <c r="E601" s="139"/>
      <c r="F601" s="275"/>
      <c r="G601" s="139"/>
      <c r="H601" s="139"/>
    </row>
    <row r="602" spans="1:8" x14ac:dyDescent="0.25">
      <c r="A602" s="27"/>
      <c r="B602" s="237" t="s">
        <v>221</v>
      </c>
      <c r="C602" s="27"/>
      <c r="D602" s="224"/>
      <c r="E602" s="139"/>
      <c r="F602" s="275"/>
      <c r="G602" s="139"/>
      <c r="H602" s="139"/>
    </row>
    <row r="603" spans="1:8" x14ac:dyDescent="0.25">
      <c r="A603" s="27"/>
      <c r="B603" s="31" t="s">
        <v>275</v>
      </c>
      <c r="C603" s="27"/>
      <c r="D603" s="224"/>
      <c r="E603" s="139"/>
      <c r="F603" s="275"/>
      <c r="G603" s="139"/>
      <c r="H603" s="139"/>
    </row>
    <row r="604" spans="1:8" x14ac:dyDescent="0.25">
      <c r="A604" s="27"/>
      <c r="B604" s="51" t="s">
        <v>1</v>
      </c>
      <c r="C604" s="43"/>
      <c r="D604" s="224">
        <v>1</v>
      </c>
      <c r="E604" s="143"/>
      <c r="F604" s="184"/>
      <c r="G604" s="143"/>
      <c r="H604" s="120">
        <f>D604*F604</f>
        <v>0</v>
      </c>
    </row>
    <row r="605" spans="1:8" x14ac:dyDescent="0.25">
      <c r="A605" s="27"/>
      <c r="B605" s="51"/>
      <c r="C605" s="43"/>
      <c r="D605" s="216"/>
      <c r="E605" s="143"/>
      <c r="F605" s="185"/>
      <c r="G605" s="141"/>
      <c r="H605" s="121"/>
    </row>
    <row r="606" spans="1:8" x14ac:dyDescent="0.25">
      <c r="A606" s="27"/>
      <c r="B606" s="51"/>
      <c r="C606" s="43"/>
      <c r="D606" s="216"/>
      <c r="E606" s="143"/>
      <c r="F606" s="185"/>
      <c r="G606" s="141"/>
      <c r="H606" s="121"/>
    </row>
    <row r="607" spans="1:8" x14ac:dyDescent="0.25">
      <c r="A607" s="27"/>
      <c r="B607" s="51"/>
      <c r="C607" s="43"/>
      <c r="D607" s="216"/>
      <c r="E607" s="143"/>
      <c r="F607" s="185"/>
      <c r="G607" s="141"/>
      <c r="H607" s="121"/>
    </row>
    <row r="608" spans="1:8" x14ac:dyDescent="0.25">
      <c r="A608" s="27"/>
      <c r="B608" s="51"/>
      <c r="C608" s="43"/>
      <c r="D608" s="216"/>
      <c r="E608" s="143"/>
      <c r="F608" s="185"/>
      <c r="G608" s="141"/>
      <c r="H608" s="121"/>
    </row>
    <row r="609" spans="1:8" ht="45" x14ac:dyDescent="0.25">
      <c r="A609" s="27"/>
      <c r="B609" s="86" t="s">
        <v>351</v>
      </c>
      <c r="C609" s="294"/>
      <c r="D609" s="297"/>
      <c r="E609" s="295"/>
      <c r="F609" s="140"/>
      <c r="G609" s="145"/>
      <c r="H609" s="121"/>
    </row>
    <row r="610" spans="1:8" x14ac:dyDescent="0.25">
      <c r="A610" s="27"/>
      <c r="B610" s="298"/>
      <c r="C610" s="294"/>
      <c r="D610" s="297"/>
      <c r="E610" s="295"/>
      <c r="F610" s="140"/>
      <c r="G610" s="145"/>
      <c r="H610" s="121"/>
    </row>
    <row r="611" spans="1:8" ht="117" x14ac:dyDescent="0.25">
      <c r="A611" s="27"/>
      <c r="B611" s="168" t="s">
        <v>438</v>
      </c>
      <c r="C611" s="294"/>
      <c r="D611" s="297"/>
      <c r="E611" s="295"/>
      <c r="F611" s="140"/>
      <c r="G611" s="145"/>
      <c r="H611" s="121"/>
    </row>
    <row r="612" spans="1:8" x14ac:dyDescent="0.25">
      <c r="A612" s="27"/>
      <c r="B612" s="298"/>
      <c r="C612" s="294"/>
      <c r="D612" s="297"/>
      <c r="E612" s="295"/>
      <c r="F612" s="140"/>
      <c r="G612" s="145"/>
      <c r="H612" s="121"/>
    </row>
    <row r="613" spans="1:8" x14ac:dyDescent="0.25">
      <c r="A613" s="27"/>
      <c r="B613" s="298"/>
      <c r="C613" s="294"/>
      <c r="D613" s="297"/>
      <c r="E613" s="295"/>
      <c r="F613" s="140"/>
      <c r="G613" s="145"/>
      <c r="H613" s="121"/>
    </row>
    <row r="614" spans="1:8" ht="42.75" x14ac:dyDescent="0.25">
      <c r="A614" s="27"/>
      <c r="B614" s="302" t="s">
        <v>421</v>
      </c>
      <c r="C614" s="294"/>
      <c r="D614" s="328"/>
      <c r="E614" s="295"/>
      <c r="F614" s="140"/>
      <c r="G614" s="145"/>
      <c r="H614" s="121"/>
    </row>
    <row r="615" spans="1:8" x14ac:dyDescent="0.25">
      <c r="A615" s="27"/>
      <c r="B615" s="298"/>
      <c r="C615" s="294"/>
      <c r="D615" s="343">
        <v>8</v>
      </c>
      <c r="E615" s="311"/>
      <c r="F615" s="198"/>
      <c r="G615" s="207"/>
      <c r="H615" s="163">
        <f>D615*F615</f>
        <v>0</v>
      </c>
    </row>
    <row r="616" spans="1:8" x14ac:dyDescent="0.25">
      <c r="A616" s="27"/>
      <c r="B616" s="298"/>
      <c r="C616" s="294"/>
      <c r="D616" s="346"/>
      <c r="E616" s="295"/>
      <c r="F616" s="140"/>
      <c r="G616" s="145"/>
      <c r="H616" s="121"/>
    </row>
    <row r="617" spans="1:8" x14ac:dyDescent="0.25">
      <c r="A617" s="27"/>
      <c r="B617" s="298"/>
      <c r="C617" s="294"/>
      <c r="D617" s="346"/>
      <c r="E617" s="295"/>
      <c r="F617" s="140"/>
      <c r="G617" s="145"/>
      <c r="H617" s="121"/>
    </row>
    <row r="618" spans="1:8" ht="42.75" x14ac:dyDescent="0.25">
      <c r="A618" s="85"/>
      <c r="B618" s="302" t="s">
        <v>422</v>
      </c>
      <c r="C618" s="294"/>
      <c r="D618" s="346"/>
      <c r="E618" s="295"/>
      <c r="F618" s="140"/>
      <c r="G618" s="145"/>
      <c r="H618" s="121"/>
    </row>
    <row r="619" spans="1:8" x14ac:dyDescent="0.25">
      <c r="A619" s="85"/>
      <c r="B619" s="309" t="s">
        <v>11</v>
      </c>
      <c r="C619" s="174"/>
      <c r="D619" s="343">
        <v>6</v>
      </c>
      <c r="E619" s="311"/>
      <c r="F619" s="198"/>
      <c r="G619" s="207"/>
      <c r="H619" s="163">
        <f>D619*F619</f>
        <v>0</v>
      </c>
    </row>
    <row r="620" spans="1:8" x14ac:dyDescent="0.25">
      <c r="A620" s="27"/>
      <c r="B620" s="309"/>
      <c r="C620" s="174"/>
      <c r="D620" s="310"/>
      <c r="E620" s="311"/>
      <c r="F620" s="197"/>
      <c r="G620" s="207"/>
      <c r="H620" s="133"/>
    </row>
    <row r="621" spans="1:8" x14ac:dyDescent="0.25">
      <c r="A621" s="82"/>
      <c r="B621" s="164"/>
      <c r="C621" s="143"/>
      <c r="D621" s="224"/>
      <c r="E621" s="143"/>
      <c r="F621" s="201"/>
      <c r="G621" s="143"/>
      <c r="H621" s="162"/>
    </row>
    <row r="622" spans="1:8" x14ac:dyDescent="0.25">
      <c r="A622" s="75"/>
      <c r="B622" s="14"/>
      <c r="C622" s="79"/>
      <c r="D622" s="228"/>
      <c r="E622" s="149"/>
      <c r="F622" s="202"/>
      <c r="G622" s="150"/>
      <c r="H622" s="128"/>
    </row>
    <row r="623" spans="1:8" x14ac:dyDescent="0.25">
      <c r="A623" s="87" t="s">
        <v>193</v>
      </c>
      <c r="B623" s="53" t="s">
        <v>80</v>
      </c>
      <c r="C623" s="3"/>
      <c r="D623" s="216"/>
      <c r="E623" s="134"/>
      <c r="F623" s="156"/>
      <c r="G623" s="151"/>
      <c r="H623" s="120">
        <f>SUM(H508:H620)</f>
        <v>0</v>
      </c>
    </row>
    <row r="624" spans="1:8" x14ac:dyDescent="0.25">
      <c r="A624" s="88"/>
      <c r="B624" s="17"/>
      <c r="C624" s="80"/>
      <c r="D624" s="229"/>
      <c r="E624" s="152"/>
      <c r="F624" s="191"/>
      <c r="G624" s="151"/>
      <c r="H624" s="120"/>
    </row>
    <row r="625" spans="1:8" x14ac:dyDescent="0.25">
      <c r="A625" s="81"/>
      <c r="B625" s="51"/>
      <c r="C625" s="43"/>
      <c r="D625" s="224"/>
      <c r="E625" s="143"/>
      <c r="F625" s="185"/>
      <c r="G625" s="141"/>
      <c r="H625" s="140"/>
    </row>
    <row r="626" spans="1:8" x14ac:dyDescent="0.25">
      <c r="A626" s="81"/>
      <c r="B626" s="51"/>
      <c r="C626" s="43"/>
      <c r="D626" s="224"/>
      <c r="E626" s="143"/>
      <c r="F626" s="185"/>
      <c r="G626" s="141"/>
      <c r="H626" s="140"/>
    </row>
    <row r="627" spans="1:8" x14ac:dyDescent="0.25">
      <c r="B627" s="73"/>
      <c r="C627" s="3"/>
      <c r="D627" s="216"/>
      <c r="E627" s="134"/>
      <c r="F627" s="156"/>
      <c r="G627" s="138"/>
      <c r="H627" s="121"/>
    </row>
    <row r="628" spans="1:8" x14ac:dyDescent="0.25">
      <c r="A628" s="48" t="s">
        <v>194</v>
      </c>
      <c r="B628" s="54" t="s">
        <v>81</v>
      </c>
      <c r="C628" s="52"/>
      <c r="D628" s="226"/>
      <c r="E628" s="144"/>
      <c r="F628" s="199"/>
      <c r="G628" s="158"/>
      <c r="H628" s="157"/>
    </row>
    <row r="629" spans="1:8" x14ac:dyDescent="0.25">
      <c r="A629" s="81"/>
      <c r="B629" s="51"/>
      <c r="C629" s="43"/>
      <c r="D629" s="224"/>
      <c r="E629" s="143"/>
      <c r="F629" s="185"/>
      <c r="G629" s="141"/>
      <c r="H629" s="140"/>
    </row>
    <row r="630" spans="1:8" ht="30" x14ac:dyDescent="0.25">
      <c r="A630" s="48"/>
      <c r="B630" s="30" t="s">
        <v>248</v>
      </c>
      <c r="C630" s="103"/>
      <c r="D630" s="211"/>
      <c r="E630" s="114"/>
      <c r="F630" s="154"/>
      <c r="G630" s="125"/>
      <c r="H630" s="121"/>
    </row>
    <row r="631" spans="1:8" x14ac:dyDescent="0.25">
      <c r="A631" s="81"/>
      <c r="B631" s="90"/>
      <c r="C631" s="103"/>
      <c r="D631" s="211"/>
      <c r="E631" s="114"/>
      <c r="F631" s="154"/>
      <c r="G631" s="125"/>
      <c r="H631" s="121"/>
    </row>
    <row r="632" spans="1:8" ht="43.5" x14ac:dyDescent="0.25">
      <c r="A632" s="81"/>
      <c r="B632" s="31" t="s">
        <v>82</v>
      </c>
      <c r="C632" s="103"/>
      <c r="D632" s="211"/>
      <c r="E632" s="114"/>
      <c r="F632" s="154"/>
      <c r="G632" s="125"/>
      <c r="H632" s="121"/>
    </row>
    <row r="633" spans="1:8" x14ac:dyDescent="0.25">
      <c r="A633" s="48"/>
      <c r="B633" s="90"/>
      <c r="C633" s="103"/>
      <c r="D633" s="211"/>
      <c r="E633" s="114"/>
      <c r="F633" s="154"/>
      <c r="G633" s="125"/>
      <c r="H633" s="121"/>
    </row>
    <row r="634" spans="1:8" x14ac:dyDescent="0.25">
      <c r="A634" s="81"/>
      <c r="B634" s="31" t="s">
        <v>83</v>
      </c>
      <c r="C634" s="103"/>
      <c r="D634" s="211"/>
      <c r="E634" s="114"/>
      <c r="F634" s="196"/>
      <c r="G634" s="141"/>
      <c r="H634" s="141"/>
    </row>
    <row r="635" spans="1:8" x14ac:dyDescent="0.25">
      <c r="A635" s="81"/>
      <c r="B635" s="51" t="s">
        <v>11</v>
      </c>
      <c r="C635" s="43"/>
      <c r="D635" s="224">
        <v>1712.95</v>
      </c>
      <c r="E635" s="143"/>
      <c r="F635" s="200"/>
      <c r="G635" s="141"/>
      <c r="H635" s="120">
        <f>D635*F635</f>
        <v>0</v>
      </c>
    </row>
    <row r="636" spans="1:8" x14ac:dyDescent="0.25">
      <c r="A636" s="48"/>
      <c r="B636" s="51"/>
      <c r="C636" s="43"/>
      <c r="D636" s="224"/>
      <c r="E636" s="143"/>
      <c r="F636" s="185"/>
      <c r="G636" s="141"/>
      <c r="H636" s="140"/>
    </row>
    <row r="637" spans="1:8" x14ac:dyDescent="0.25">
      <c r="A637" s="48"/>
      <c r="B637" s="30" t="s">
        <v>352</v>
      </c>
      <c r="C637" s="43"/>
      <c r="D637" s="224"/>
      <c r="E637" s="143"/>
      <c r="F637" s="185"/>
      <c r="G637" s="141"/>
      <c r="H637" s="140"/>
    </row>
    <row r="638" spans="1:8" ht="28.5" x14ac:dyDescent="0.25">
      <c r="A638" s="48"/>
      <c r="B638" s="270" t="s">
        <v>353</v>
      </c>
      <c r="C638" s="43"/>
      <c r="D638" s="224"/>
      <c r="E638" s="143"/>
      <c r="F638" s="185"/>
      <c r="G638" s="141"/>
      <c r="H638" s="140"/>
    </row>
    <row r="639" spans="1:8" x14ac:dyDescent="0.25">
      <c r="A639" s="48"/>
      <c r="B639" s="51" t="s">
        <v>11</v>
      </c>
      <c r="C639" s="43"/>
      <c r="D639" s="224">
        <v>1700</v>
      </c>
      <c r="E639" s="143"/>
      <c r="F639" s="200"/>
      <c r="G639" s="141"/>
      <c r="H639" s="120">
        <f>D639*F639</f>
        <v>0</v>
      </c>
    </row>
    <row r="640" spans="1:8" x14ac:dyDescent="0.25">
      <c r="A640" s="48"/>
      <c r="B640" s="51"/>
      <c r="C640" s="43"/>
      <c r="D640" s="224"/>
      <c r="E640" s="143"/>
      <c r="F640" s="185"/>
      <c r="G640" s="141"/>
      <c r="H640" s="140"/>
    </row>
    <row r="641" spans="1:8" x14ac:dyDescent="0.25">
      <c r="A641" s="184"/>
      <c r="B641" s="184"/>
      <c r="C641" s="254"/>
      <c r="D641" s="184"/>
      <c r="E641" s="143"/>
      <c r="F641" s="185"/>
      <c r="G641" s="143"/>
      <c r="H641" s="162"/>
    </row>
    <row r="642" spans="1:8" x14ac:dyDescent="0.25">
      <c r="A642" s="48"/>
      <c r="B642" s="23"/>
      <c r="C642" s="3"/>
      <c r="D642" s="216"/>
      <c r="E642" s="149"/>
      <c r="F642" s="202"/>
      <c r="G642" s="150"/>
      <c r="H642" s="128"/>
    </row>
    <row r="643" spans="1:8" x14ac:dyDescent="0.25">
      <c r="A643" s="81" t="s">
        <v>194</v>
      </c>
      <c r="B643" s="53" t="s">
        <v>84</v>
      </c>
      <c r="C643" s="3"/>
      <c r="D643" s="216"/>
      <c r="E643" s="134"/>
      <c r="F643" s="156"/>
      <c r="G643" s="151"/>
      <c r="H643" s="120">
        <f>SUM(H632:H641)</f>
        <v>0</v>
      </c>
    </row>
    <row r="644" spans="1:8" x14ac:dyDescent="0.25">
      <c r="A644" s="102"/>
      <c r="B644" s="17"/>
      <c r="C644" s="80"/>
      <c r="D644" s="229"/>
      <c r="E644" s="152"/>
      <c r="F644" s="191"/>
      <c r="G644" s="151"/>
      <c r="H644" s="120"/>
    </row>
    <row r="645" spans="1:8" x14ac:dyDescent="0.25">
      <c r="A645" s="166"/>
      <c r="B645" s="23"/>
      <c r="C645" s="3"/>
      <c r="D645" s="216"/>
      <c r="E645" s="134"/>
      <c r="F645" s="156"/>
      <c r="G645" s="138"/>
      <c r="H645" s="121"/>
    </row>
    <row r="646" spans="1:8" x14ac:dyDescent="0.25">
      <c r="A646" s="81" t="s">
        <v>195</v>
      </c>
      <c r="B646" s="30" t="s">
        <v>85</v>
      </c>
      <c r="C646" s="43"/>
      <c r="D646" s="224"/>
      <c r="E646" s="143"/>
      <c r="F646" s="185"/>
      <c r="G646" s="141"/>
      <c r="H646" s="140"/>
    </row>
    <row r="647" spans="1:8" x14ac:dyDescent="0.25">
      <c r="A647" s="82"/>
      <c r="B647" s="31"/>
      <c r="C647" s="43"/>
      <c r="D647" s="224"/>
      <c r="E647" s="143"/>
      <c r="F647" s="185"/>
      <c r="G647" s="141"/>
      <c r="H647" s="140"/>
    </row>
    <row r="648" spans="1:8" ht="30" x14ac:dyDescent="0.25">
      <c r="A648" s="82"/>
      <c r="B648" s="30" t="s">
        <v>217</v>
      </c>
      <c r="C648" s="43"/>
      <c r="D648" s="224"/>
      <c r="E648" s="143"/>
      <c r="F648" s="185"/>
      <c r="G648" s="141"/>
      <c r="H648" s="140"/>
    </row>
    <row r="649" spans="1:8" x14ac:dyDescent="0.25">
      <c r="A649" s="82"/>
      <c r="B649" s="31"/>
      <c r="C649" s="43"/>
      <c r="D649" s="224"/>
      <c r="E649" s="143"/>
      <c r="F649" s="185"/>
      <c r="G649" s="141"/>
      <c r="H649" s="140"/>
    </row>
    <row r="650" spans="1:8" ht="100.5" x14ac:dyDescent="0.25">
      <c r="A650" s="82"/>
      <c r="B650" s="31" t="s">
        <v>416</v>
      </c>
      <c r="C650" s="43"/>
      <c r="D650" s="224"/>
      <c r="E650" s="143"/>
      <c r="F650" s="185"/>
      <c r="G650" s="141"/>
      <c r="H650" s="140"/>
    </row>
    <row r="651" spans="1:8" x14ac:dyDescent="0.25">
      <c r="A651" s="82"/>
      <c r="B651" s="31"/>
      <c r="C651" s="43"/>
      <c r="D651" s="224"/>
      <c r="E651" s="143"/>
      <c r="F651" s="185"/>
      <c r="G651" s="141"/>
      <c r="H651" s="140"/>
    </row>
    <row r="652" spans="1:8" ht="57" x14ac:dyDescent="0.25">
      <c r="A652" s="82"/>
      <c r="B652" s="62" t="s">
        <v>103</v>
      </c>
      <c r="C652" s="43"/>
      <c r="D652" s="224"/>
      <c r="E652" s="143"/>
      <c r="F652" s="185"/>
      <c r="G652" s="141"/>
      <c r="H652" s="140"/>
    </row>
    <row r="653" spans="1:8" x14ac:dyDescent="0.25">
      <c r="A653" s="82"/>
      <c r="B653" s="31"/>
      <c r="C653" s="43"/>
      <c r="D653" s="224"/>
      <c r="E653" s="143"/>
      <c r="F653" s="185"/>
      <c r="G653" s="141"/>
      <c r="H653" s="140"/>
    </row>
    <row r="654" spans="1:8" ht="57.75" x14ac:dyDescent="0.25">
      <c r="A654" s="82"/>
      <c r="B654" s="31" t="s">
        <v>208</v>
      </c>
      <c r="C654" s="43"/>
      <c r="D654" s="224"/>
      <c r="E654" s="143"/>
      <c r="F654" s="185"/>
      <c r="G654" s="141"/>
      <c r="H654" s="140"/>
    </row>
    <row r="655" spans="1:8" x14ac:dyDescent="0.25">
      <c r="A655" s="82"/>
      <c r="B655" s="31"/>
      <c r="C655" s="43"/>
      <c r="D655" s="224"/>
      <c r="E655" s="143"/>
      <c r="F655" s="185"/>
      <c r="G655" s="141"/>
      <c r="H655" s="140"/>
    </row>
    <row r="656" spans="1:8" ht="114.75" x14ac:dyDescent="0.25">
      <c r="A656" s="82"/>
      <c r="B656" s="31" t="s">
        <v>209</v>
      </c>
      <c r="C656" s="43"/>
      <c r="D656" s="224"/>
      <c r="E656" s="143"/>
      <c r="F656" s="185"/>
      <c r="G656" s="141"/>
      <c r="H656" s="140"/>
    </row>
    <row r="657" spans="1:8" x14ac:dyDescent="0.25">
      <c r="A657" s="82"/>
      <c r="B657" s="31"/>
      <c r="C657" s="43"/>
      <c r="D657" s="224"/>
      <c r="E657" s="143"/>
      <c r="F657" s="185"/>
      <c r="G657" s="141"/>
      <c r="H657" s="140"/>
    </row>
    <row r="658" spans="1:8" x14ac:dyDescent="0.25">
      <c r="A658" s="82"/>
      <c r="B658" s="31" t="s">
        <v>104</v>
      </c>
      <c r="C658" s="43"/>
      <c r="D658" s="224"/>
      <c r="E658" s="143"/>
      <c r="F658" s="185"/>
      <c r="G658" s="141"/>
      <c r="H658" s="140"/>
    </row>
    <row r="659" spans="1:8" ht="29.25" x14ac:dyDescent="0.25">
      <c r="A659" s="82"/>
      <c r="B659" s="31" t="s">
        <v>86</v>
      </c>
      <c r="C659" s="43"/>
      <c r="D659" s="224"/>
      <c r="E659" s="143"/>
      <c r="F659" s="185"/>
      <c r="G659" s="141"/>
      <c r="H659" s="140"/>
    </row>
    <row r="660" spans="1:8" x14ac:dyDescent="0.25">
      <c r="A660" s="82"/>
      <c r="B660" s="31"/>
      <c r="C660" s="43"/>
      <c r="D660" s="224"/>
      <c r="E660" s="143"/>
      <c r="F660" s="185"/>
      <c r="G660" s="141"/>
      <c r="H660" s="140"/>
    </row>
    <row r="661" spans="1:8" x14ac:dyDescent="0.25">
      <c r="A661" s="82"/>
      <c r="B661" s="31" t="s">
        <v>105</v>
      </c>
      <c r="C661" s="43"/>
      <c r="D661" s="224"/>
      <c r="E661" s="143"/>
      <c r="F661" s="185"/>
      <c r="G661" s="141"/>
      <c r="H661" s="140"/>
    </row>
    <row r="662" spans="1:8" ht="72" x14ac:dyDescent="0.25">
      <c r="A662" s="82"/>
      <c r="B662" s="31" t="s">
        <v>87</v>
      </c>
      <c r="C662" s="43"/>
      <c r="D662" s="224"/>
      <c r="E662" s="143"/>
      <c r="F662" s="185"/>
      <c r="G662" s="141"/>
      <c r="H662" s="140"/>
    </row>
    <row r="663" spans="1:8" x14ac:dyDescent="0.25">
      <c r="A663" s="82"/>
      <c r="B663" s="31"/>
      <c r="C663" s="43"/>
      <c r="D663" s="224"/>
      <c r="E663" s="143"/>
      <c r="F663" s="185"/>
      <c r="G663" s="141"/>
      <c r="H663" s="140"/>
    </row>
    <row r="664" spans="1:8" x14ac:dyDescent="0.25">
      <c r="A664" s="82"/>
      <c r="B664" s="31" t="s">
        <v>106</v>
      </c>
      <c r="C664" s="43"/>
      <c r="D664" s="224"/>
      <c r="E664" s="143"/>
      <c r="F664" s="185"/>
      <c r="G664" s="141"/>
      <c r="H664" s="140"/>
    </row>
    <row r="665" spans="1:8" ht="57.75" x14ac:dyDescent="0.25">
      <c r="A665" s="82"/>
      <c r="B665" s="31" t="s">
        <v>88</v>
      </c>
      <c r="C665" s="43"/>
      <c r="D665" s="224"/>
      <c r="E665" s="143"/>
      <c r="F665" s="185"/>
      <c r="G665" s="141"/>
      <c r="H665" s="140"/>
    </row>
    <row r="666" spans="1:8" x14ac:dyDescent="0.25">
      <c r="A666" s="82"/>
      <c r="B666" s="31"/>
      <c r="C666" s="43"/>
      <c r="D666" s="224"/>
      <c r="E666" s="143"/>
      <c r="F666" s="185"/>
      <c r="G666" s="141"/>
      <c r="H666" s="140"/>
    </row>
    <row r="667" spans="1:8" x14ac:dyDescent="0.25">
      <c r="A667" s="82"/>
      <c r="B667" s="91" t="s">
        <v>89</v>
      </c>
      <c r="C667" s="43"/>
      <c r="D667" s="224"/>
      <c r="E667" s="143"/>
      <c r="F667" s="185"/>
      <c r="G667" s="141"/>
      <c r="H667" s="140"/>
    </row>
    <row r="668" spans="1:8" x14ac:dyDescent="0.25">
      <c r="A668" s="82"/>
      <c r="B668" s="30"/>
      <c r="C668" s="43"/>
      <c r="D668" s="224"/>
      <c r="E668" s="143"/>
      <c r="F668" s="185"/>
      <c r="G668" s="141"/>
      <c r="H668" s="140"/>
    </row>
    <row r="669" spans="1:8" ht="29.25" x14ac:dyDescent="0.25">
      <c r="A669" s="85"/>
      <c r="B669" s="31" t="s">
        <v>90</v>
      </c>
      <c r="C669" s="43"/>
      <c r="D669" s="224"/>
      <c r="E669" s="143"/>
      <c r="F669" s="185"/>
      <c r="G669" s="141"/>
      <c r="H669" s="140"/>
    </row>
    <row r="670" spans="1:8" x14ac:dyDescent="0.25">
      <c r="A670" s="85"/>
      <c r="B670" s="31"/>
      <c r="C670" s="43"/>
      <c r="D670" s="224"/>
      <c r="E670" s="143"/>
      <c r="F670" s="185"/>
      <c r="G670" s="141"/>
      <c r="H670" s="140"/>
    </row>
    <row r="671" spans="1:8" ht="17.25" x14ac:dyDescent="0.25">
      <c r="A671" s="85"/>
      <c r="B671" s="31" t="s">
        <v>91</v>
      </c>
      <c r="C671" s="43"/>
      <c r="D671" s="224"/>
      <c r="E671" s="143"/>
      <c r="F671" s="185"/>
      <c r="G671" s="141"/>
      <c r="H671" s="140"/>
    </row>
    <row r="672" spans="1:8" x14ac:dyDescent="0.25">
      <c r="B672" s="69" t="s">
        <v>249</v>
      </c>
      <c r="H672" s="117"/>
    </row>
    <row r="673" spans="1:8" x14ac:dyDescent="0.25">
      <c r="B673" s="70" t="s">
        <v>46</v>
      </c>
      <c r="D673" s="215">
        <v>1712.95</v>
      </c>
      <c r="F673" s="186"/>
      <c r="H673" s="120">
        <f>D673*F673</f>
        <v>0</v>
      </c>
    </row>
    <row r="674" spans="1:8" x14ac:dyDescent="0.25">
      <c r="B674" s="69"/>
      <c r="H674" s="117"/>
    </row>
    <row r="675" spans="1:8" x14ac:dyDescent="0.25">
      <c r="A675" s="27"/>
      <c r="B675" s="30" t="s">
        <v>92</v>
      </c>
      <c r="C675" s="27"/>
      <c r="D675" s="224"/>
      <c r="E675" s="139"/>
      <c r="F675" s="196"/>
      <c r="G675" s="141"/>
      <c r="H675" s="141"/>
    </row>
    <row r="676" spans="1:8" x14ac:dyDescent="0.25">
      <c r="A676" s="27"/>
      <c r="B676" s="31"/>
      <c r="C676" s="27"/>
      <c r="D676" s="224"/>
      <c r="E676" s="139"/>
      <c r="F676" s="196"/>
      <c r="G676" s="141"/>
      <c r="H676" s="141"/>
    </row>
    <row r="677" spans="1:8" ht="43.5" x14ac:dyDescent="0.25">
      <c r="A677" s="27"/>
      <c r="B677" s="31" t="s">
        <v>93</v>
      </c>
      <c r="C677" s="27"/>
      <c r="D677" s="224"/>
      <c r="E677" s="139"/>
      <c r="F677" s="196"/>
      <c r="G677" s="141"/>
      <c r="H677" s="141"/>
    </row>
    <row r="678" spans="1:8" x14ac:dyDescent="0.25">
      <c r="A678" s="27"/>
      <c r="B678" s="31"/>
      <c r="C678" s="27"/>
      <c r="D678" s="224"/>
      <c r="E678" s="139"/>
      <c r="F678" s="196"/>
      <c r="G678" s="141"/>
      <c r="H678" s="141"/>
    </row>
    <row r="679" spans="1:8" ht="29.25" x14ac:dyDescent="0.25">
      <c r="A679" s="27"/>
      <c r="B679" s="31" t="s">
        <v>94</v>
      </c>
      <c r="C679" s="27"/>
      <c r="D679" s="224"/>
      <c r="E679" s="139"/>
      <c r="F679" s="196"/>
      <c r="G679" s="141"/>
      <c r="H679" s="141"/>
    </row>
    <row r="680" spans="1:8" x14ac:dyDescent="0.25">
      <c r="A680" s="27"/>
      <c r="B680" s="31"/>
      <c r="C680" s="27"/>
      <c r="D680" s="224"/>
      <c r="E680" s="139"/>
      <c r="F680" s="196"/>
      <c r="G680" s="141"/>
      <c r="H680" s="141"/>
    </row>
    <row r="681" spans="1:8" ht="43.5" x14ac:dyDescent="0.25">
      <c r="A681" s="27"/>
      <c r="B681" s="31" t="s">
        <v>95</v>
      </c>
      <c r="C681" s="27"/>
      <c r="D681" s="224"/>
      <c r="E681" s="139"/>
      <c r="F681" s="196"/>
      <c r="G681" s="141"/>
      <c r="H681" s="141"/>
    </row>
    <row r="682" spans="1:8" x14ac:dyDescent="0.25">
      <c r="A682" s="27"/>
      <c r="B682" s="31"/>
      <c r="C682" s="27"/>
      <c r="D682" s="224"/>
      <c r="E682" s="139"/>
      <c r="F682" s="196"/>
      <c r="G682" s="141"/>
      <c r="H682" s="141"/>
    </row>
    <row r="683" spans="1:8" ht="72" x14ac:dyDescent="0.25">
      <c r="A683" s="27"/>
      <c r="B683" s="31" t="s">
        <v>198</v>
      </c>
      <c r="C683" s="27"/>
      <c r="D683" s="224"/>
      <c r="E683" s="139"/>
      <c r="F683" s="196"/>
      <c r="G683" s="141"/>
      <c r="H683" s="141"/>
    </row>
    <row r="684" spans="1:8" x14ac:dyDescent="0.25">
      <c r="A684" s="27"/>
      <c r="B684" s="31"/>
      <c r="C684" s="27"/>
      <c r="D684" s="224"/>
      <c r="E684" s="139"/>
      <c r="F684" s="196"/>
      <c r="G684" s="141"/>
      <c r="H684" s="141"/>
    </row>
    <row r="685" spans="1:8" ht="29.25" x14ac:dyDescent="0.25">
      <c r="A685" s="27"/>
      <c r="B685" s="31" t="s">
        <v>96</v>
      </c>
      <c r="C685" s="27"/>
      <c r="D685" s="224"/>
      <c r="E685" s="139"/>
      <c r="F685" s="196"/>
      <c r="G685" s="141"/>
      <c r="H685" s="141"/>
    </row>
    <row r="686" spans="1:8" ht="29.25" x14ac:dyDescent="0.25">
      <c r="A686" s="27"/>
      <c r="B686" s="31" t="s">
        <v>97</v>
      </c>
      <c r="C686" s="27"/>
      <c r="D686" s="224"/>
      <c r="E686" s="139"/>
      <c r="F686" s="196"/>
      <c r="G686" s="141"/>
      <c r="H686" s="141"/>
    </row>
    <row r="687" spans="1:8" x14ac:dyDescent="0.25">
      <c r="A687" s="27"/>
      <c r="B687" s="31"/>
      <c r="C687" s="27"/>
      <c r="D687" s="224"/>
      <c r="E687" s="139"/>
      <c r="F687" s="196"/>
      <c r="G687" s="141"/>
      <c r="H687" s="141"/>
    </row>
    <row r="688" spans="1:8" ht="42.75" x14ac:dyDescent="0.25">
      <c r="A688" s="27"/>
      <c r="B688" s="18" t="s">
        <v>181</v>
      </c>
      <c r="C688" s="27"/>
      <c r="D688" s="224"/>
      <c r="E688" s="139"/>
      <c r="F688" s="196"/>
      <c r="G688" s="141"/>
      <c r="H688" s="141"/>
    </row>
    <row r="689" spans="1:8" x14ac:dyDescent="0.25">
      <c r="A689" s="27"/>
      <c r="B689" s="31"/>
      <c r="C689" s="27"/>
      <c r="D689" s="224"/>
      <c r="E689" s="139"/>
      <c r="F689" s="196"/>
      <c r="G689" s="141"/>
      <c r="H689" s="141"/>
    </row>
    <row r="690" spans="1:8" x14ac:dyDescent="0.25">
      <c r="A690" s="27"/>
      <c r="B690" s="30" t="s">
        <v>89</v>
      </c>
      <c r="C690" s="27"/>
      <c r="D690" s="224"/>
      <c r="E690" s="139"/>
      <c r="F690" s="196"/>
      <c r="G690" s="141"/>
      <c r="H690" s="141"/>
    </row>
    <row r="691" spans="1:8" x14ac:dyDescent="0.25">
      <c r="A691" s="27"/>
      <c r="B691" s="30"/>
      <c r="C691" s="27"/>
      <c r="D691" s="224"/>
      <c r="E691" s="139"/>
      <c r="F691" s="196"/>
      <c r="G691" s="141"/>
      <c r="H691" s="141"/>
    </row>
    <row r="692" spans="1:8" ht="42.75" x14ac:dyDescent="0.25">
      <c r="A692" s="85"/>
      <c r="B692" s="18" t="s">
        <v>138</v>
      </c>
      <c r="C692" s="27"/>
      <c r="D692" s="224"/>
      <c r="E692" s="139"/>
      <c r="F692" s="196"/>
      <c r="G692" s="141"/>
      <c r="H692" s="141"/>
    </row>
    <row r="693" spans="1:8" x14ac:dyDescent="0.25">
      <c r="A693" s="85"/>
      <c r="B693" s="31"/>
      <c r="C693" s="27"/>
      <c r="D693" s="224"/>
      <c r="E693" s="139"/>
      <c r="F693" s="196"/>
      <c r="G693" s="141"/>
      <c r="H693" s="141"/>
    </row>
    <row r="694" spans="1:8" ht="17.25" x14ac:dyDescent="0.25">
      <c r="A694" s="85"/>
      <c r="B694" s="31" t="s">
        <v>91</v>
      </c>
      <c r="C694" s="27"/>
      <c r="D694" s="224"/>
      <c r="E694" s="139"/>
      <c r="F694" s="196"/>
      <c r="G694" s="141"/>
      <c r="H694" s="141"/>
    </row>
    <row r="695" spans="1:8" x14ac:dyDescent="0.25">
      <c r="B695" s="69" t="s">
        <v>250</v>
      </c>
      <c r="H695" s="117"/>
    </row>
    <row r="696" spans="1:8" x14ac:dyDescent="0.25">
      <c r="B696" s="70" t="s">
        <v>46</v>
      </c>
      <c r="D696" s="215">
        <v>1712.95</v>
      </c>
      <c r="F696" s="186"/>
      <c r="H696" s="120">
        <f>D696*F696</f>
        <v>0</v>
      </c>
    </row>
    <row r="697" spans="1:8" x14ac:dyDescent="0.25">
      <c r="B697" s="69"/>
      <c r="H697" s="117"/>
    </row>
    <row r="698" spans="1:8" x14ac:dyDescent="0.25">
      <c r="A698" s="82"/>
      <c r="B698" s="30" t="s">
        <v>98</v>
      </c>
      <c r="C698" s="43"/>
      <c r="D698" s="224"/>
      <c r="E698" s="143"/>
      <c r="F698" s="185"/>
      <c r="G698" s="141"/>
      <c r="H698" s="140"/>
    </row>
    <row r="699" spans="1:8" x14ac:dyDescent="0.25">
      <c r="A699" s="82"/>
      <c r="B699" s="30"/>
      <c r="C699" s="43"/>
      <c r="D699" s="224"/>
      <c r="E699" s="143"/>
      <c r="F699" s="185"/>
      <c r="G699" s="141"/>
      <c r="H699" s="140"/>
    </row>
    <row r="700" spans="1:8" ht="42.75" x14ac:dyDescent="0.25">
      <c r="A700" s="82"/>
      <c r="B700" s="18" t="s">
        <v>99</v>
      </c>
      <c r="C700" s="43"/>
      <c r="D700" s="224"/>
      <c r="E700" s="143"/>
      <c r="F700" s="185"/>
      <c r="G700" s="141"/>
      <c r="H700" s="140"/>
    </row>
    <row r="701" spans="1:8" x14ac:dyDescent="0.25">
      <c r="A701" s="82"/>
      <c r="B701" s="31"/>
      <c r="C701" s="43"/>
      <c r="D701" s="224"/>
      <c r="E701" s="143"/>
      <c r="F701" s="185"/>
      <c r="G701" s="141"/>
      <c r="H701" s="140"/>
    </row>
    <row r="702" spans="1:8" ht="42.75" x14ac:dyDescent="0.25">
      <c r="A702" s="82"/>
      <c r="B702" s="18" t="s">
        <v>100</v>
      </c>
      <c r="C702" s="43"/>
      <c r="D702" s="224"/>
      <c r="E702" s="143"/>
      <c r="F702" s="185"/>
      <c r="G702" s="141"/>
      <c r="H702" s="140"/>
    </row>
    <row r="703" spans="1:8" x14ac:dyDescent="0.25">
      <c r="A703" s="82"/>
      <c r="B703" s="18"/>
      <c r="C703" s="43"/>
      <c r="D703" s="224"/>
      <c r="E703" s="143"/>
      <c r="F703" s="185"/>
      <c r="G703" s="141"/>
      <c r="H703" s="140"/>
    </row>
    <row r="704" spans="1:8" ht="17.25" x14ac:dyDescent="0.25">
      <c r="A704" s="82"/>
      <c r="B704" s="31" t="s">
        <v>101</v>
      </c>
      <c r="C704" s="43"/>
      <c r="D704" s="224"/>
      <c r="E704" s="143"/>
      <c r="F704" s="185"/>
      <c r="G704" s="141"/>
      <c r="H704" s="140"/>
    </row>
    <row r="705" spans="1:8" ht="16.5" x14ac:dyDescent="0.25">
      <c r="A705" s="85"/>
      <c r="B705" s="51" t="s">
        <v>12</v>
      </c>
      <c r="C705" s="43"/>
      <c r="D705" s="224">
        <v>150</v>
      </c>
      <c r="E705" s="143"/>
      <c r="F705" s="200"/>
      <c r="G705" s="141"/>
      <c r="H705" s="120">
        <f>D705*F705</f>
        <v>0</v>
      </c>
    </row>
    <row r="706" spans="1:8" x14ac:dyDescent="0.25">
      <c r="A706" s="85"/>
      <c r="B706" s="51"/>
      <c r="C706" s="43"/>
      <c r="D706" s="224"/>
      <c r="E706" s="143"/>
      <c r="F706" s="185"/>
      <c r="G706" s="141"/>
      <c r="H706" s="140"/>
    </row>
    <row r="707" spans="1:8" x14ac:dyDescent="0.25">
      <c r="A707" s="82"/>
      <c r="B707" s="51"/>
      <c r="C707" s="43"/>
      <c r="D707" s="224"/>
      <c r="E707" s="143"/>
      <c r="F707" s="185"/>
      <c r="G707" s="141"/>
      <c r="H707" s="140"/>
    </row>
    <row r="708" spans="1:8" x14ac:dyDescent="0.25">
      <c r="A708" s="83"/>
      <c r="B708" s="14"/>
      <c r="C708" s="79"/>
      <c r="D708" s="228"/>
      <c r="E708" s="149"/>
      <c r="F708" s="202"/>
      <c r="G708" s="150"/>
      <c r="H708" s="128"/>
    </row>
    <row r="709" spans="1:8" x14ac:dyDescent="0.25">
      <c r="A709" s="93" t="s">
        <v>195</v>
      </c>
      <c r="B709" s="53" t="s">
        <v>102</v>
      </c>
      <c r="C709" s="3"/>
      <c r="D709" s="216"/>
      <c r="E709" s="134"/>
      <c r="F709" s="156"/>
      <c r="G709" s="151"/>
      <c r="H709" s="120">
        <f>SUM(H667:H707)</f>
        <v>0</v>
      </c>
    </row>
    <row r="710" spans="1:8" x14ac:dyDescent="0.25">
      <c r="A710" s="84"/>
      <c r="B710" s="17"/>
      <c r="C710" s="80"/>
      <c r="D710" s="229"/>
      <c r="E710" s="152"/>
      <c r="F710" s="191"/>
      <c r="G710" s="151"/>
      <c r="H710" s="120"/>
    </row>
    <row r="711" spans="1:8" x14ac:dyDescent="0.25">
      <c r="A711" s="85"/>
      <c r="B711" s="23"/>
      <c r="C711" s="3"/>
      <c r="D711" s="216"/>
      <c r="E711" s="134"/>
      <c r="F711" s="156"/>
      <c r="G711" s="138"/>
      <c r="H711" s="121"/>
    </row>
    <row r="712" spans="1:8" x14ac:dyDescent="0.25">
      <c r="A712" s="242"/>
      <c r="B712" s="243"/>
      <c r="C712" s="238"/>
      <c r="D712" s="239"/>
      <c r="E712" s="239"/>
      <c r="F712" s="239"/>
      <c r="G712" s="138"/>
      <c r="H712" s="121"/>
    </row>
    <row r="713" spans="1:8" x14ac:dyDescent="0.25">
      <c r="A713" s="244"/>
      <c r="B713" s="240"/>
      <c r="C713" s="241"/>
      <c r="D713" s="165"/>
      <c r="E713" s="165"/>
      <c r="F713" s="165"/>
      <c r="G713" s="138"/>
      <c r="H713" s="121"/>
    </row>
    <row r="714" spans="1:8" x14ac:dyDescent="0.25">
      <c r="B714" s="5" t="s">
        <v>232</v>
      </c>
    </row>
    <row r="715" spans="1:8" x14ac:dyDescent="0.25">
      <c r="B715" s="5"/>
    </row>
    <row r="716" spans="1:8" x14ac:dyDescent="0.25">
      <c r="B716" s="32" t="s">
        <v>252</v>
      </c>
    </row>
    <row r="717" spans="1:8" x14ac:dyDescent="0.25">
      <c r="B717" s="32" t="s">
        <v>251</v>
      </c>
    </row>
    <row r="718" spans="1:8" x14ac:dyDescent="0.25">
      <c r="B718" s="5"/>
    </row>
    <row r="719" spans="1:8" x14ac:dyDescent="0.25">
      <c r="B719" s="342" t="s">
        <v>312</v>
      </c>
      <c r="D719" s="231"/>
      <c r="E719" s="104"/>
      <c r="F719" s="203"/>
      <c r="G719" s="180"/>
      <c r="H719" s="175"/>
    </row>
    <row r="720" spans="1:8" x14ac:dyDescent="0.25">
      <c r="D720" s="231"/>
      <c r="E720" s="104"/>
      <c r="F720" s="203"/>
      <c r="G720" s="180"/>
      <c r="H720" s="175"/>
    </row>
    <row r="721" spans="1:8" x14ac:dyDescent="0.25">
      <c r="A721" s="2" t="s">
        <v>188</v>
      </c>
      <c r="B721" s="5" t="s">
        <v>3</v>
      </c>
      <c r="D721" s="231"/>
      <c r="E721" s="104"/>
      <c r="F721" s="203"/>
      <c r="G721" s="180"/>
      <c r="H721" s="277">
        <f>H118</f>
        <v>0</v>
      </c>
    </row>
    <row r="722" spans="1:8" x14ac:dyDescent="0.25">
      <c r="B722" s="5"/>
      <c r="D722" s="231"/>
      <c r="E722" s="104"/>
      <c r="F722" s="203"/>
      <c r="G722" s="180"/>
      <c r="H722" s="278"/>
    </row>
    <row r="723" spans="1:8" x14ac:dyDescent="0.25">
      <c r="A723" s="2" t="s">
        <v>202</v>
      </c>
      <c r="B723" s="5" t="s">
        <v>10</v>
      </c>
      <c r="D723" s="231"/>
      <c r="E723" s="104"/>
      <c r="F723" s="203"/>
      <c r="G723" s="180"/>
      <c r="H723" s="277">
        <f>H150</f>
        <v>0</v>
      </c>
    </row>
    <row r="724" spans="1:8" x14ac:dyDescent="0.25">
      <c r="B724" s="5"/>
      <c r="D724" s="231"/>
      <c r="E724" s="104"/>
      <c r="F724" s="203"/>
      <c r="G724" s="180"/>
      <c r="H724" s="278"/>
    </row>
    <row r="725" spans="1:8" x14ac:dyDescent="0.25">
      <c r="A725" s="2" t="s">
        <v>203</v>
      </c>
      <c r="B725" s="5" t="s">
        <v>13</v>
      </c>
      <c r="D725" s="231"/>
      <c r="E725" s="104"/>
      <c r="F725" s="203"/>
      <c r="G725" s="180"/>
      <c r="H725" s="277">
        <f>H244</f>
        <v>0</v>
      </c>
    </row>
    <row r="726" spans="1:8" x14ac:dyDescent="0.25">
      <c r="B726" s="5"/>
      <c r="D726" s="231"/>
      <c r="E726" s="104"/>
      <c r="F726" s="203"/>
      <c r="G726" s="180"/>
      <c r="H726" s="278"/>
    </row>
    <row r="727" spans="1:8" x14ac:dyDescent="0.25">
      <c r="A727" s="2" t="s">
        <v>190</v>
      </c>
      <c r="B727" s="5" t="s">
        <v>134</v>
      </c>
      <c r="D727" s="231"/>
      <c r="E727" s="104"/>
      <c r="F727" s="203"/>
      <c r="G727" s="180"/>
      <c r="H727" s="277">
        <f>H258</f>
        <v>0</v>
      </c>
    </row>
    <row r="728" spans="1:8" x14ac:dyDescent="0.25">
      <c r="B728" s="5"/>
      <c r="D728" s="231"/>
      <c r="E728" s="104"/>
      <c r="F728" s="203"/>
      <c r="G728" s="180"/>
      <c r="H728" s="278"/>
    </row>
    <row r="729" spans="1:8" x14ac:dyDescent="0.25">
      <c r="A729" s="2" t="s">
        <v>204</v>
      </c>
      <c r="B729" s="89" t="s">
        <v>125</v>
      </c>
      <c r="D729" s="231"/>
      <c r="E729" s="104"/>
      <c r="F729" s="203"/>
      <c r="G729" s="180"/>
      <c r="H729" s="277">
        <f>H304</f>
        <v>0</v>
      </c>
    </row>
    <row r="730" spans="1:8" x14ac:dyDescent="0.25">
      <c r="B730" s="5"/>
      <c r="D730" s="231"/>
      <c r="E730" s="104"/>
      <c r="F730" s="203"/>
      <c r="G730" s="180"/>
      <c r="H730" s="278"/>
    </row>
    <row r="731" spans="1:8" x14ac:dyDescent="0.25">
      <c r="A731" s="2" t="s">
        <v>205</v>
      </c>
      <c r="B731" s="89" t="s">
        <v>133</v>
      </c>
      <c r="D731" s="231"/>
      <c r="E731" s="104"/>
      <c r="F731" s="203"/>
      <c r="G731" s="180"/>
      <c r="H731" s="277">
        <f>H436</f>
        <v>0</v>
      </c>
    </row>
    <row r="732" spans="1:8" x14ac:dyDescent="0.25">
      <c r="B732" s="89"/>
      <c r="D732" s="231"/>
      <c r="E732" s="104"/>
      <c r="F732" s="203"/>
      <c r="G732" s="180"/>
      <c r="H732" s="278"/>
    </row>
    <row r="733" spans="1:8" x14ac:dyDescent="0.25">
      <c r="A733" s="2" t="s">
        <v>206</v>
      </c>
      <c r="B733" s="89" t="s">
        <v>60</v>
      </c>
      <c r="D733" s="231"/>
      <c r="E733" s="104"/>
      <c r="F733" s="203"/>
      <c r="G733" s="180"/>
      <c r="H733" s="277">
        <f>H623</f>
        <v>0</v>
      </c>
    </row>
    <row r="734" spans="1:8" x14ac:dyDescent="0.25">
      <c r="B734" s="89"/>
      <c r="D734" s="231"/>
      <c r="E734" s="104"/>
      <c r="F734" s="203"/>
      <c r="G734" s="180"/>
      <c r="H734" s="278"/>
    </row>
    <row r="735" spans="1:8" x14ac:dyDescent="0.25">
      <c r="A735" s="2" t="s">
        <v>194</v>
      </c>
      <c r="B735" s="89" t="s">
        <v>81</v>
      </c>
      <c r="D735" s="231"/>
      <c r="E735" s="104"/>
      <c r="F735" s="203"/>
      <c r="G735" s="180"/>
      <c r="H735" s="277">
        <f>H643</f>
        <v>0</v>
      </c>
    </row>
    <row r="736" spans="1:8" x14ac:dyDescent="0.25">
      <c r="A736" s="94"/>
      <c r="B736" s="15"/>
      <c r="C736" s="103"/>
      <c r="D736" s="232"/>
      <c r="E736" s="103"/>
      <c r="F736" s="204"/>
      <c r="G736" s="181"/>
      <c r="H736" s="279"/>
    </row>
    <row r="737" spans="1:8" x14ac:dyDescent="0.25">
      <c r="A737" s="2" t="s">
        <v>207</v>
      </c>
      <c r="B737" s="89" t="s">
        <v>85</v>
      </c>
      <c r="D737" s="231"/>
      <c r="E737" s="104"/>
      <c r="F737" s="203"/>
      <c r="G737" s="180"/>
      <c r="H737" s="277">
        <f>H709</f>
        <v>0</v>
      </c>
    </row>
    <row r="738" spans="1:8" x14ac:dyDescent="0.25">
      <c r="B738" s="89"/>
      <c r="D738" s="231"/>
      <c r="E738" s="104"/>
      <c r="F738" s="203"/>
      <c r="G738" s="180"/>
      <c r="H738" s="245"/>
    </row>
    <row r="739" spans="1:8" ht="15.75" thickBot="1" x14ac:dyDescent="0.3">
      <c r="A739" s="94"/>
      <c r="B739" s="23"/>
      <c r="C739" s="103"/>
      <c r="D739" s="232"/>
      <c r="E739" s="103"/>
      <c r="F739" s="204"/>
      <c r="G739" s="181"/>
      <c r="H739" s="176"/>
    </row>
    <row r="740" spans="1:8" ht="15.75" thickTop="1" x14ac:dyDescent="0.25">
      <c r="A740" s="95"/>
      <c r="B740" s="96"/>
      <c r="C740" s="110"/>
      <c r="D740" s="233"/>
      <c r="E740" s="110"/>
      <c r="F740" s="205"/>
      <c r="G740" s="182"/>
      <c r="H740" s="177"/>
    </row>
    <row r="741" spans="1:8" ht="15.75" thickBot="1" x14ac:dyDescent="0.3">
      <c r="B741" s="15" t="s">
        <v>418</v>
      </c>
      <c r="C741" s="103"/>
      <c r="D741" s="232"/>
      <c r="E741" s="103"/>
      <c r="F741" s="204"/>
      <c r="G741" s="181"/>
      <c r="H741" s="178">
        <f>SUM(H720:H738)</f>
        <v>0</v>
      </c>
    </row>
    <row r="742" spans="1:8" x14ac:dyDescent="0.25">
      <c r="B742" s="15"/>
      <c r="C742" s="103"/>
      <c r="D742" s="232"/>
      <c r="E742" s="103"/>
      <c r="F742" s="204"/>
      <c r="G742" s="181"/>
      <c r="H742" s="176"/>
    </row>
    <row r="743" spans="1:8" x14ac:dyDescent="0.25">
      <c r="B743" s="5" t="s">
        <v>243</v>
      </c>
      <c r="H743" s="258">
        <f>H741*0.25</f>
        <v>0</v>
      </c>
    </row>
    <row r="744" spans="1:8" ht="15.75" thickBot="1" x14ac:dyDescent="0.3">
      <c r="A744" s="97"/>
      <c r="B744" s="98"/>
      <c r="C744" s="111"/>
      <c r="D744" s="234"/>
      <c r="E744" s="111"/>
      <c r="F744" s="206"/>
      <c r="G744" s="183"/>
      <c r="H744" s="179"/>
    </row>
    <row r="745" spans="1:8" ht="15.75" thickTop="1" x14ac:dyDescent="0.25">
      <c r="B745" s="15"/>
      <c r="C745" s="103"/>
      <c r="D745" s="232"/>
      <c r="E745" s="103"/>
      <c r="F745" s="204"/>
      <c r="G745" s="181"/>
      <c r="H745" s="176"/>
    </row>
    <row r="746" spans="1:8" x14ac:dyDescent="0.25">
      <c r="B746" s="5" t="s">
        <v>244</v>
      </c>
      <c r="C746" s="103"/>
      <c r="D746" s="232"/>
      <c r="E746" s="103"/>
      <c r="F746" s="204"/>
      <c r="G746" s="181"/>
      <c r="H746" s="258">
        <f>H741+H743</f>
        <v>0</v>
      </c>
    </row>
    <row r="747" spans="1:8" ht="15.75" thickBot="1" x14ac:dyDescent="0.3">
      <c r="A747" s="97"/>
      <c r="B747" s="98"/>
      <c r="C747" s="111"/>
      <c r="D747" s="234"/>
      <c r="E747" s="111"/>
      <c r="F747" s="206"/>
      <c r="G747" s="183"/>
      <c r="H747" s="179"/>
    </row>
    <row r="748" spans="1:8" ht="15.75" thickTop="1" x14ac:dyDescent="0.25"/>
    <row r="750" spans="1:8" x14ac:dyDescent="0.25">
      <c r="B750" s="32"/>
    </row>
    <row r="751" spans="1:8" x14ac:dyDescent="0.25">
      <c r="B751" s="32"/>
    </row>
    <row r="759" spans="1:2" x14ac:dyDescent="0.25">
      <c r="A759" s="99"/>
      <c r="B759" s="21"/>
    </row>
    <row r="760" spans="1:2" x14ac:dyDescent="0.25">
      <c r="A760" s="99"/>
      <c r="B760" s="21"/>
    </row>
    <row r="761" spans="1:2" x14ac:dyDescent="0.25">
      <c r="A761" s="99"/>
      <c r="B761" s="21"/>
    </row>
    <row r="762" spans="1:2" x14ac:dyDescent="0.25">
      <c r="A762" s="99"/>
      <c r="B762" s="21"/>
    </row>
    <row r="763" spans="1:2" x14ac:dyDescent="0.25">
      <c r="A763" s="99"/>
      <c r="B763" s="21"/>
    </row>
    <row r="764" spans="1:2" x14ac:dyDescent="0.25">
      <c r="A764" s="99"/>
      <c r="B764" s="2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33"/>
  <sheetViews>
    <sheetView workbookViewId="0">
      <selection activeCell="H383" sqref="H383"/>
    </sheetView>
  </sheetViews>
  <sheetFormatPr defaultRowHeight="15" x14ac:dyDescent="0.25"/>
  <cols>
    <col min="1" max="1" width="5.7109375" style="2" customWidth="1"/>
    <col min="2" max="2" width="60.7109375" style="7" customWidth="1"/>
    <col min="3" max="3" width="1.7109375" style="104" customWidth="1"/>
    <col min="4" max="4" width="10.7109375" style="215" customWidth="1"/>
    <col min="5" max="5" width="1.7109375" style="116" customWidth="1"/>
    <col min="6" max="6" width="15.7109375" style="190" customWidth="1"/>
    <col min="7" max="7" width="1.7109375" style="117" customWidth="1"/>
    <col min="8" max="8" width="15.7109375" style="118" customWidth="1"/>
    <col min="9" max="12" width="9.140625" style="104"/>
    <col min="13" max="13" width="9" style="104" customWidth="1"/>
    <col min="14" max="14" width="28.140625" style="104" hidden="1" customWidth="1"/>
    <col min="15" max="17" width="9.140625" style="104"/>
  </cols>
  <sheetData>
    <row r="1" spans="1:17" x14ac:dyDescent="0.25">
      <c r="B1" s="3"/>
      <c r="C1" s="103"/>
      <c r="D1" s="211"/>
      <c r="E1" s="114"/>
      <c r="F1" s="154"/>
      <c r="G1" s="125"/>
      <c r="H1" s="121"/>
    </row>
    <row r="2" spans="1:17" x14ac:dyDescent="0.25">
      <c r="A2" s="42"/>
      <c r="B2" s="3"/>
      <c r="C2" s="103"/>
      <c r="D2" s="211"/>
      <c r="E2" s="114"/>
      <c r="F2" s="154"/>
      <c r="G2" s="125"/>
      <c r="H2" s="121"/>
    </row>
    <row r="3" spans="1:17" x14ac:dyDescent="0.25">
      <c r="A3" s="106"/>
      <c r="B3" s="113" t="s">
        <v>2</v>
      </c>
      <c r="C3" s="105"/>
      <c r="D3" s="212"/>
      <c r="E3" s="115"/>
      <c r="F3" s="154"/>
      <c r="G3" s="155"/>
      <c r="H3" s="156"/>
      <c r="I3" s="106"/>
      <c r="J3" s="106"/>
      <c r="K3" s="106"/>
      <c r="L3" s="106"/>
      <c r="M3" s="106"/>
      <c r="N3" s="106"/>
      <c r="O3" s="106"/>
      <c r="P3" s="106"/>
      <c r="Q3" s="106"/>
    </row>
    <row r="4" spans="1:17" x14ac:dyDescent="0.25">
      <c r="A4" s="112"/>
      <c r="B4" s="4"/>
      <c r="C4" s="105"/>
      <c r="D4" s="212"/>
      <c r="E4" s="115"/>
      <c r="F4" s="154"/>
      <c r="G4" s="155"/>
      <c r="H4" s="156"/>
      <c r="I4" s="106"/>
      <c r="J4" s="106"/>
      <c r="K4" s="106"/>
      <c r="L4" s="106"/>
      <c r="M4" s="106"/>
      <c r="N4" s="106"/>
      <c r="O4" s="106"/>
      <c r="P4" s="106"/>
      <c r="Q4" s="106"/>
    </row>
    <row r="5" spans="1:17" x14ac:dyDescent="0.25">
      <c r="A5" s="112"/>
      <c r="B5" s="4"/>
      <c r="C5" s="105"/>
      <c r="D5" s="212"/>
      <c r="E5" s="115"/>
      <c r="F5" s="154"/>
      <c r="G5" s="155"/>
      <c r="H5" s="156"/>
      <c r="I5" s="106"/>
      <c r="J5" s="106"/>
      <c r="K5" s="106"/>
      <c r="L5" s="106"/>
      <c r="M5" s="106"/>
      <c r="N5" s="106"/>
      <c r="O5" s="106"/>
      <c r="P5" s="106"/>
      <c r="Q5" s="106"/>
    </row>
    <row r="6" spans="1:17" x14ac:dyDescent="0.25">
      <c r="A6" s="99"/>
      <c r="B6" s="32" t="s">
        <v>252</v>
      </c>
      <c r="C6" s="109"/>
      <c r="D6" s="218"/>
      <c r="E6" s="130"/>
      <c r="F6" s="194"/>
      <c r="G6" s="131"/>
      <c r="H6" s="132"/>
      <c r="I6" s="106"/>
      <c r="J6" s="106"/>
      <c r="K6" s="106"/>
      <c r="L6" s="106"/>
      <c r="M6" s="106"/>
    </row>
    <row r="7" spans="1:17" x14ac:dyDescent="0.25">
      <c r="A7" s="99"/>
      <c r="B7" s="32" t="s">
        <v>251</v>
      </c>
      <c r="C7" s="109"/>
      <c r="D7" s="218"/>
      <c r="E7" s="130"/>
      <c r="F7" s="194"/>
      <c r="G7" s="131"/>
      <c r="H7" s="132"/>
      <c r="I7" s="106"/>
      <c r="J7" s="106"/>
      <c r="K7" s="106"/>
      <c r="L7" s="106"/>
      <c r="M7" s="106"/>
    </row>
    <row r="8" spans="1:17" x14ac:dyDescent="0.25">
      <c r="A8" s="255"/>
      <c r="B8" s="349" t="s">
        <v>311</v>
      </c>
      <c r="C8" s="350"/>
      <c r="D8" s="350"/>
      <c r="E8" s="208"/>
      <c r="F8" s="285" t="s">
        <v>309</v>
      </c>
      <c r="G8" s="208"/>
      <c r="H8" s="286">
        <v>573.32000000000005</v>
      </c>
    </row>
    <row r="9" spans="1:17" x14ac:dyDescent="0.25">
      <c r="A9" s="255"/>
      <c r="B9" s="315"/>
      <c r="C9" s="316"/>
      <c r="D9" s="316"/>
      <c r="E9" s="208"/>
      <c r="F9" s="256"/>
      <c r="G9" s="208"/>
      <c r="H9" s="287">
        <f>SUM(H8:H8)</f>
        <v>573.32000000000005</v>
      </c>
    </row>
    <row r="10" spans="1:17" x14ac:dyDescent="0.25">
      <c r="A10" s="255"/>
      <c r="B10" s="315"/>
      <c r="C10" s="316"/>
      <c r="D10" s="316"/>
      <c r="E10" s="208"/>
      <c r="F10" s="256"/>
      <c r="G10" s="208"/>
      <c r="H10" s="208"/>
    </row>
    <row r="11" spans="1:17" x14ac:dyDescent="0.25">
      <c r="A11" s="259"/>
      <c r="B11" s="260" t="s">
        <v>146</v>
      </c>
      <c r="C11" s="68"/>
      <c r="D11" s="230"/>
      <c r="E11" s="261"/>
      <c r="F11" s="262"/>
      <c r="G11" s="261"/>
      <c r="H11" s="261"/>
    </row>
    <row r="12" spans="1:17" x14ac:dyDescent="0.25">
      <c r="A12" s="259"/>
      <c r="B12" s="86"/>
      <c r="C12" s="68"/>
      <c r="D12" s="230"/>
      <c r="E12" s="261"/>
      <c r="F12" s="262"/>
      <c r="G12" s="261"/>
      <c r="H12" s="261"/>
    </row>
    <row r="13" spans="1:17" ht="57" x14ac:dyDescent="0.25">
      <c r="A13" s="259"/>
      <c r="B13" s="73" t="s">
        <v>147</v>
      </c>
      <c r="C13" s="68"/>
      <c r="D13" s="230"/>
      <c r="E13" s="261"/>
      <c r="F13" s="262"/>
      <c r="G13" s="261"/>
      <c r="H13" s="261"/>
    </row>
    <row r="14" spans="1:17" x14ac:dyDescent="0.25">
      <c r="A14" s="259"/>
      <c r="B14" s="86"/>
      <c r="C14" s="68"/>
      <c r="D14" s="230"/>
      <c r="E14" s="261"/>
      <c r="F14" s="262"/>
      <c r="G14" s="261"/>
      <c r="H14" s="261"/>
    </row>
    <row r="15" spans="1:17" ht="85.5" x14ac:dyDescent="0.25">
      <c r="A15" s="259"/>
      <c r="B15" s="73" t="s">
        <v>148</v>
      </c>
      <c r="C15" s="68"/>
      <c r="D15" s="230"/>
      <c r="E15" s="261"/>
      <c r="F15" s="262"/>
      <c r="G15" s="261"/>
      <c r="H15" s="261"/>
    </row>
    <row r="16" spans="1:17" x14ac:dyDescent="0.25">
      <c r="A16" s="259"/>
      <c r="B16" s="86"/>
      <c r="C16" s="68"/>
      <c r="D16" s="230"/>
      <c r="E16" s="261"/>
      <c r="F16" s="262"/>
      <c r="G16" s="261"/>
      <c r="H16" s="261"/>
    </row>
    <row r="17" spans="1:8" ht="42.75" x14ac:dyDescent="0.25">
      <c r="A17" s="259"/>
      <c r="B17" s="73" t="s">
        <v>149</v>
      </c>
      <c r="C17" s="68"/>
      <c r="D17" s="230"/>
      <c r="E17" s="261"/>
      <c r="F17" s="262"/>
      <c r="G17" s="261"/>
      <c r="H17" s="261"/>
    </row>
    <row r="18" spans="1:8" x14ac:dyDescent="0.25">
      <c r="A18" s="259"/>
      <c r="B18" s="86"/>
      <c r="C18" s="68"/>
      <c r="D18" s="230"/>
      <c r="E18" s="261"/>
      <c r="F18" s="262"/>
      <c r="G18" s="261"/>
      <c r="H18" s="261"/>
    </row>
    <row r="19" spans="1:8" ht="57" x14ac:dyDescent="0.25">
      <c r="A19" s="259"/>
      <c r="B19" s="73" t="s">
        <v>150</v>
      </c>
      <c r="C19" s="68"/>
      <c r="D19" s="230"/>
      <c r="E19" s="261"/>
      <c r="F19" s="262"/>
      <c r="G19" s="261"/>
      <c r="H19" s="261"/>
    </row>
    <row r="20" spans="1:8" x14ac:dyDescent="0.25">
      <c r="A20" s="259"/>
      <c r="B20" s="86"/>
      <c r="C20" s="68"/>
      <c r="D20" s="230"/>
      <c r="E20" s="261"/>
      <c r="F20" s="262"/>
      <c r="G20" s="261"/>
      <c r="H20" s="261"/>
    </row>
    <row r="21" spans="1:8" ht="57" x14ac:dyDescent="0.25">
      <c r="A21" s="259"/>
      <c r="B21" s="73" t="s">
        <v>151</v>
      </c>
      <c r="C21" s="68"/>
      <c r="D21" s="230"/>
      <c r="E21" s="261"/>
      <c r="F21" s="262"/>
      <c r="G21" s="261"/>
      <c r="H21" s="261"/>
    </row>
    <row r="22" spans="1:8" x14ac:dyDescent="0.25">
      <c r="A22" s="259"/>
      <c r="B22" s="86"/>
      <c r="C22" s="68"/>
      <c r="D22" s="230"/>
      <c r="E22" s="261"/>
      <c r="F22" s="262"/>
      <c r="G22" s="261"/>
      <c r="H22" s="261"/>
    </row>
    <row r="23" spans="1:8" ht="42.75" x14ac:dyDescent="0.25">
      <c r="A23" s="259"/>
      <c r="B23" s="73" t="s">
        <v>152</v>
      </c>
      <c r="C23" s="68"/>
      <c r="D23" s="230"/>
      <c r="E23" s="261"/>
      <c r="F23" s="262"/>
      <c r="G23" s="261"/>
      <c r="H23" s="261"/>
    </row>
    <row r="24" spans="1:8" x14ac:dyDescent="0.25">
      <c r="A24" s="259"/>
      <c r="B24" s="86"/>
      <c r="C24" s="68"/>
      <c r="D24" s="230"/>
      <c r="E24" s="261"/>
      <c r="F24" s="262"/>
      <c r="G24" s="261"/>
      <c r="H24" s="261"/>
    </row>
    <row r="25" spans="1:8" ht="142.5" x14ac:dyDescent="0.25">
      <c r="A25" s="259"/>
      <c r="B25" s="73" t="s">
        <v>153</v>
      </c>
      <c r="C25" s="68"/>
      <c r="D25" s="230"/>
      <c r="E25" s="261"/>
      <c r="F25" s="262"/>
      <c r="G25" s="261"/>
      <c r="H25" s="261"/>
    </row>
    <row r="26" spans="1:8" x14ac:dyDescent="0.25">
      <c r="A26" s="259"/>
      <c r="B26" s="86"/>
      <c r="C26" s="68"/>
      <c r="D26" s="230"/>
      <c r="E26" s="261"/>
      <c r="F26" s="262"/>
      <c r="G26" s="261"/>
      <c r="H26" s="261"/>
    </row>
    <row r="27" spans="1:8" ht="28.5" x14ac:dyDescent="0.25">
      <c r="A27" s="259"/>
      <c r="B27" s="73" t="s">
        <v>154</v>
      </c>
      <c r="C27" s="68"/>
      <c r="D27" s="230"/>
      <c r="E27" s="261"/>
      <c r="F27" s="262"/>
      <c r="G27" s="261"/>
      <c r="H27" s="261"/>
    </row>
    <row r="28" spans="1:8" x14ac:dyDescent="0.25">
      <c r="A28" s="259"/>
      <c r="B28" s="86"/>
      <c r="C28" s="68"/>
      <c r="D28" s="230"/>
      <c r="E28" s="261"/>
      <c r="F28" s="262"/>
      <c r="G28" s="261"/>
      <c r="H28" s="261"/>
    </row>
    <row r="29" spans="1:8" ht="99.75" x14ac:dyDescent="0.25">
      <c r="A29" s="259"/>
      <c r="B29" s="73" t="s">
        <v>155</v>
      </c>
      <c r="C29" s="68"/>
      <c r="D29" s="230"/>
      <c r="E29" s="261"/>
      <c r="F29" s="262"/>
      <c r="G29" s="261"/>
      <c r="H29" s="261"/>
    </row>
    <row r="30" spans="1:8" x14ac:dyDescent="0.25">
      <c r="A30" s="259"/>
      <c r="B30" s="86"/>
      <c r="C30" s="68"/>
      <c r="D30" s="230"/>
      <c r="E30" s="261"/>
      <c r="F30" s="262"/>
      <c r="G30" s="261"/>
      <c r="H30" s="261"/>
    </row>
    <row r="31" spans="1:8" ht="114" x14ac:dyDescent="0.25">
      <c r="A31" s="259"/>
      <c r="B31" s="73" t="s">
        <v>156</v>
      </c>
      <c r="C31" s="68"/>
      <c r="D31" s="230"/>
      <c r="E31" s="261"/>
      <c r="F31" s="262"/>
      <c r="G31" s="261"/>
      <c r="H31" s="261"/>
    </row>
    <row r="32" spans="1:8" x14ac:dyDescent="0.25">
      <c r="A32" s="259"/>
      <c r="B32" s="86"/>
      <c r="C32" s="68"/>
      <c r="D32" s="230"/>
      <c r="E32" s="261"/>
      <c r="F32" s="262"/>
      <c r="G32" s="261"/>
      <c r="H32" s="261"/>
    </row>
    <row r="33" spans="1:8" ht="42.75" x14ac:dyDescent="0.25">
      <c r="A33" s="259"/>
      <c r="B33" s="73" t="s">
        <v>157</v>
      </c>
      <c r="C33" s="68"/>
      <c r="D33" s="230"/>
      <c r="E33" s="261"/>
      <c r="F33" s="262"/>
      <c r="G33" s="261"/>
      <c r="H33" s="261"/>
    </row>
    <row r="34" spans="1:8" x14ac:dyDescent="0.25">
      <c r="A34" s="259"/>
      <c r="B34" s="86"/>
      <c r="C34" s="68"/>
      <c r="D34" s="230"/>
      <c r="E34" s="261"/>
      <c r="F34" s="262"/>
      <c r="G34" s="261"/>
      <c r="H34" s="261"/>
    </row>
    <row r="35" spans="1:8" ht="57" x14ac:dyDescent="0.25">
      <c r="A35" s="259"/>
      <c r="B35" s="73" t="s">
        <v>402</v>
      </c>
      <c r="C35" s="68"/>
      <c r="D35" s="230"/>
      <c r="E35" s="261"/>
      <c r="F35" s="262"/>
      <c r="G35" s="261"/>
      <c r="H35" s="261"/>
    </row>
    <row r="36" spans="1:8" x14ac:dyDescent="0.25">
      <c r="A36" s="259"/>
      <c r="B36" s="86"/>
      <c r="C36" s="68"/>
      <c r="D36" s="230"/>
      <c r="E36" s="261"/>
      <c r="F36" s="262"/>
      <c r="G36" s="261"/>
      <c r="H36" s="261"/>
    </row>
    <row r="37" spans="1:8" ht="57" x14ac:dyDescent="0.25">
      <c r="A37" s="259"/>
      <c r="B37" s="73" t="s">
        <v>158</v>
      </c>
      <c r="C37" s="68"/>
      <c r="D37" s="230"/>
      <c r="E37" s="261"/>
      <c r="F37" s="262"/>
      <c r="G37" s="261"/>
      <c r="H37" s="261"/>
    </row>
    <row r="38" spans="1:8" x14ac:dyDescent="0.25">
      <c r="A38" s="259"/>
      <c r="B38" s="73"/>
      <c r="C38" s="68"/>
      <c r="D38" s="230"/>
      <c r="E38" s="261"/>
      <c r="F38" s="262"/>
      <c r="G38" s="261"/>
      <c r="H38" s="261"/>
    </row>
    <row r="39" spans="1:8" ht="42.75" x14ac:dyDescent="0.25">
      <c r="A39" s="259"/>
      <c r="B39" s="73" t="s">
        <v>159</v>
      </c>
      <c r="C39" s="68"/>
      <c r="D39" s="230"/>
      <c r="E39" s="261"/>
      <c r="F39" s="262"/>
      <c r="G39" s="261"/>
      <c r="H39" s="261"/>
    </row>
    <row r="40" spans="1:8" x14ac:dyDescent="0.25">
      <c r="A40" s="259"/>
      <c r="B40" s="73"/>
      <c r="C40" s="68"/>
      <c r="D40" s="230"/>
      <c r="E40" s="261"/>
      <c r="F40" s="262"/>
      <c r="G40" s="261"/>
      <c r="H40" s="261"/>
    </row>
    <row r="41" spans="1:8" ht="71.25" x14ac:dyDescent="0.25">
      <c r="A41" s="259"/>
      <c r="B41" s="73" t="s">
        <v>160</v>
      </c>
      <c r="C41" s="68"/>
      <c r="D41" s="230"/>
      <c r="E41" s="261"/>
      <c r="F41" s="262"/>
      <c r="G41" s="261"/>
      <c r="H41" s="261"/>
    </row>
    <row r="42" spans="1:8" x14ac:dyDescent="0.25">
      <c r="A42" s="259"/>
      <c r="B42" s="73"/>
      <c r="C42" s="68"/>
      <c r="D42" s="230"/>
      <c r="E42" s="261"/>
      <c r="F42" s="262"/>
      <c r="G42" s="261"/>
      <c r="H42" s="261"/>
    </row>
    <row r="43" spans="1:8" ht="42.75" x14ac:dyDescent="0.25">
      <c r="A43" s="259"/>
      <c r="B43" s="73" t="s">
        <v>161</v>
      </c>
      <c r="C43" s="68"/>
      <c r="D43" s="230"/>
      <c r="E43" s="261"/>
      <c r="F43" s="262"/>
      <c r="G43" s="261"/>
      <c r="H43" s="261"/>
    </row>
    <row r="44" spans="1:8" x14ac:dyDescent="0.25">
      <c r="A44" s="259"/>
      <c r="B44" s="73"/>
      <c r="C44" s="68"/>
      <c r="D44" s="230"/>
      <c r="E44" s="261"/>
      <c r="F44" s="262"/>
      <c r="G44" s="261"/>
      <c r="H44" s="261"/>
    </row>
    <row r="45" spans="1:8" ht="42.75" x14ac:dyDescent="0.25">
      <c r="A45" s="259"/>
      <c r="B45" s="73" t="s">
        <v>162</v>
      </c>
      <c r="C45" s="68"/>
      <c r="D45" s="230"/>
      <c r="E45" s="261"/>
      <c r="F45" s="262"/>
      <c r="G45" s="261"/>
      <c r="H45" s="261"/>
    </row>
    <row r="46" spans="1:8" x14ac:dyDescent="0.25">
      <c r="A46" s="259"/>
      <c r="B46" s="73"/>
      <c r="C46" s="68"/>
      <c r="D46" s="230"/>
      <c r="E46" s="261"/>
      <c r="F46" s="262"/>
      <c r="G46" s="261"/>
      <c r="H46" s="261"/>
    </row>
    <row r="47" spans="1:8" ht="28.5" x14ac:dyDescent="0.25">
      <c r="A47" s="259"/>
      <c r="B47" s="73" t="s">
        <v>163</v>
      </c>
      <c r="C47" s="68"/>
      <c r="D47" s="230"/>
      <c r="E47" s="261"/>
      <c r="F47" s="262"/>
      <c r="G47" s="261"/>
      <c r="H47" s="261"/>
    </row>
    <row r="48" spans="1:8" x14ac:dyDescent="0.25">
      <c r="A48" s="259"/>
      <c r="B48" s="73"/>
      <c r="C48" s="68"/>
      <c r="D48" s="230"/>
      <c r="E48" s="261"/>
      <c r="F48" s="262"/>
      <c r="G48" s="261"/>
      <c r="H48" s="261"/>
    </row>
    <row r="49" spans="1:8" ht="57" x14ac:dyDescent="0.25">
      <c r="A49" s="259"/>
      <c r="B49" s="73" t="s">
        <v>164</v>
      </c>
      <c r="C49" s="68"/>
      <c r="D49" s="230"/>
      <c r="E49" s="261"/>
      <c r="F49" s="262"/>
      <c r="G49" s="261"/>
      <c r="H49" s="261"/>
    </row>
    <row r="50" spans="1:8" x14ac:dyDescent="0.25">
      <c r="A50" s="259"/>
      <c r="B50" s="73"/>
      <c r="C50" s="68"/>
      <c r="D50" s="230"/>
      <c r="E50" s="261"/>
      <c r="F50" s="262"/>
      <c r="G50" s="261"/>
      <c r="H50" s="261"/>
    </row>
    <row r="51" spans="1:8" ht="85.5" x14ac:dyDescent="0.25">
      <c r="A51" s="259"/>
      <c r="B51" s="73" t="s">
        <v>165</v>
      </c>
      <c r="C51" s="68"/>
      <c r="D51" s="230"/>
      <c r="E51" s="261"/>
      <c r="F51" s="262"/>
      <c r="G51" s="261"/>
      <c r="H51" s="261"/>
    </row>
    <row r="52" spans="1:8" x14ac:dyDescent="0.25">
      <c r="A52" s="259"/>
      <c r="B52" s="73"/>
      <c r="C52" s="68"/>
      <c r="D52" s="230"/>
      <c r="E52" s="261"/>
      <c r="F52" s="262"/>
      <c r="G52" s="261"/>
      <c r="H52" s="261"/>
    </row>
    <row r="53" spans="1:8" ht="28.5" x14ac:dyDescent="0.25">
      <c r="A53" s="259"/>
      <c r="B53" s="73" t="s">
        <v>166</v>
      </c>
      <c r="C53" s="68"/>
      <c r="D53" s="230"/>
      <c r="E53" s="261"/>
      <c r="F53" s="262"/>
      <c r="G53" s="261"/>
      <c r="H53" s="261"/>
    </row>
    <row r="54" spans="1:8" x14ac:dyDescent="0.25">
      <c r="A54" s="259"/>
      <c r="B54" s="86"/>
      <c r="C54" s="68"/>
      <c r="D54" s="230"/>
      <c r="E54" s="261"/>
      <c r="F54" s="262"/>
      <c r="G54" s="261"/>
      <c r="H54" s="261"/>
    </row>
    <row r="55" spans="1:8" ht="42.75" x14ac:dyDescent="0.25">
      <c r="A55" s="259"/>
      <c r="B55" s="73" t="s">
        <v>167</v>
      </c>
      <c r="C55" s="68"/>
      <c r="D55" s="230"/>
      <c r="E55" s="261"/>
      <c r="F55" s="262"/>
      <c r="G55" s="261"/>
      <c r="H55" s="261"/>
    </row>
    <row r="56" spans="1:8" x14ac:dyDescent="0.25">
      <c r="A56" s="259"/>
      <c r="B56" s="73"/>
      <c r="C56" s="68"/>
      <c r="D56" s="230"/>
      <c r="E56" s="261"/>
      <c r="F56" s="262"/>
      <c r="G56" s="261"/>
      <c r="H56" s="261"/>
    </row>
    <row r="57" spans="1:8" ht="57" x14ac:dyDescent="0.25">
      <c r="A57" s="259"/>
      <c r="B57" s="73" t="s">
        <v>168</v>
      </c>
      <c r="C57" s="68"/>
      <c r="D57" s="230"/>
      <c r="E57" s="261"/>
      <c r="F57" s="262"/>
      <c r="G57" s="261"/>
      <c r="H57" s="261"/>
    </row>
    <row r="58" spans="1:8" x14ac:dyDescent="0.25">
      <c r="A58" s="259"/>
      <c r="B58" s="73"/>
      <c r="C58" s="68"/>
      <c r="D58" s="230"/>
      <c r="E58" s="261"/>
      <c r="F58" s="262"/>
      <c r="G58" s="261"/>
      <c r="H58" s="261"/>
    </row>
    <row r="59" spans="1:8" ht="42.75" x14ac:dyDescent="0.25">
      <c r="A59" s="259"/>
      <c r="B59" s="73" t="s">
        <v>169</v>
      </c>
      <c r="C59" s="68"/>
      <c r="D59" s="230"/>
      <c r="E59" s="261"/>
      <c r="F59" s="262"/>
      <c r="G59" s="261"/>
      <c r="H59" s="261"/>
    </row>
    <row r="60" spans="1:8" x14ac:dyDescent="0.25">
      <c r="A60" s="259"/>
      <c r="B60" s="73"/>
      <c r="C60" s="68"/>
      <c r="D60" s="230"/>
      <c r="E60" s="261"/>
      <c r="F60" s="262"/>
      <c r="G60" s="261"/>
      <c r="H60" s="261"/>
    </row>
    <row r="61" spans="1:8" ht="42.75" x14ac:dyDescent="0.25">
      <c r="A61" s="259"/>
      <c r="B61" s="73" t="s">
        <v>170</v>
      </c>
      <c r="C61" s="68"/>
      <c r="D61" s="230"/>
      <c r="E61" s="261"/>
      <c r="F61" s="262"/>
      <c r="G61" s="261"/>
      <c r="H61" s="261"/>
    </row>
    <row r="62" spans="1:8" x14ac:dyDescent="0.25">
      <c r="A62" s="259"/>
      <c r="B62" s="73"/>
      <c r="C62" s="68"/>
      <c r="D62" s="230"/>
      <c r="E62" s="261"/>
      <c r="F62" s="262"/>
      <c r="G62" s="261"/>
      <c r="H62" s="261"/>
    </row>
    <row r="63" spans="1:8" ht="42.75" x14ac:dyDescent="0.25">
      <c r="A63" s="259"/>
      <c r="B63" s="73" t="s">
        <v>171</v>
      </c>
      <c r="C63" s="68"/>
      <c r="D63" s="230"/>
      <c r="E63" s="261"/>
      <c r="F63" s="262"/>
      <c r="G63" s="261"/>
      <c r="H63" s="261"/>
    </row>
    <row r="64" spans="1:8" x14ac:dyDescent="0.25">
      <c r="A64" s="259"/>
      <c r="B64" s="73"/>
      <c r="C64" s="68"/>
      <c r="D64" s="230"/>
      <c r="E64" s="261"/>
      <c r="F64" s="262"/>
      <c r="G64" s="261"/>
      <c r="H64" s="261"/>
    </row>
    <row r="65" spans="1:8" ht="57" x14ac:dyDescent="0.25">
      <c r="A65" s="259"/>
      <c r="B65" s="73" t="s">
        <v>172</v>
      </c>
      <c r="C65" s="68"/>
      <c r="D65" s="230"/>
      <c r="E65" s="261"/>
      <c r="F65" s="262"/>
      <c r="G65" s="261"/>
      <c r="H65" s="261"/>
    </row>
    <row r="66" spans="1:8" x14ac:dyDescent="0.25">
      <c r="A66" s="259"/>
      <c r="B66" s="73"/>
      <c r="C66" s="68"/>
      <c r="D66" s="230"/>
      <c r="E66" s="261"/>
      <c r="F66" s="262"/>
      <c r="G66" s="261"/>
      <c r="H66" s="261"/>
    </row>
    <row r="67" spans="1:8" ht="42.75" x14ac:dyDescent="0.25">
      <c r="A67" s="259"/>
      <c r="B67" s="73" t="s">
        <v>173</v>
      </c>
      <c r="C67" s="68"/>
      <c r="D67" s="230"/>
      <c r="E67" s="261"/>
      <c r="F67" s="262"/>
      <c r="G67" s="261"/>
      <c r="H67" s="261"/>
    </row>
    <row r="68" spans="1:8" x14ac:dyDescent="0.25">
      <c r="A68" s="259"/>
      <c r="B68" s="73"/>
      <c r="C68" s="68"/>
      <c r="D68" s="230"/>
      <c r="E68" s="261"/>
      <c r="F68" s="262"/>
      <c r="G68" s="261"/>
      <c r="H68" s="261"/>
    </row>
    <row r="69" spans="1:8" ht="57" x14ac:dyDescent="0.25">
      <c r="A69" s="259"/>
      <c r="B69" s="73" t="s">
        <v>174</v>
      </c>
      <c r="C69" s="68"/>
      <c r="D69" s="230"/>
      <c r="E69" s="261"/>
      <c r="F69" s="262"/>
      <c r="G69" s="261"/>
      <c r="H69" s="261"/>
    </row>
    <row r="70" spans="1:8" x14ac:dyDescent="0.25">
      <c r="A70" s="255"/>
      <c r="B70" s="257"/>
      <c r="C70" s="100"/>
      <c r="D70" s="222"/>
      <c r="E70" s="208"/>
      <c r="F70" s="256"/>
      <c r="G70" s="208"/>
      <c r="H70" s="208"/>
    </row>
    <row r="71" spans="1:8" x14ac:dyDescent="0.25">
      <c r="A71" s="255"/>
      <c r="B71" s="257"/>
      <c r="C71" s="100"/>
      <c r="D71" s="222"/>
      <c r="E71" s="208"/>
      <c r="F71" s="256"/>
      <c r="G71" s="208"/>
      <c r="H71" s="208"/>
    </row>
    <row r="72" spans="1:8" x14ac:dyDescent="0.25">
      <c r="A72" s="255"/>
      <c r="B72" s="257"/>
      <c r="C72" s="100"/>
      <c r="D72" s="222"/>
      <c r="E72" s="208"/>
      <c r="F72" s="256"/>
      <c r="G72" s="208"/>
      <c r="H72" s="208"/>
    </row>
    <row r="73" spans="1:8" x14ac:dyDescent="0.25">
      <c r="A73" s="255"/>
      <c r="B73" s="257"/>
      <c r="C73" s="100"/>
      <c r="D73" s="222"/>
      <c r="E73" s="208"/>
      <c r="F73" s="256"/>
      <c r="G73" s="208"/>
      <c r="H73" s="208"/>
    </row>
    <row r="74" spans="1:8" x14ac:dyDescent="0.25">
      <c r="A74" s="255"/>
      <c r="B74" s="257"/>
      <c r="C74" s="100"/>
      <c r="D74" s="222"/>
      <c r="E74" s="208"/>
      <c r="F74" s="256"/>
      <c r="G74" s="208"/>
      <c r="H74" s="208"/>
    </row>
    <row r="75" spans="1:8" x14ac:dyDescent="0.25">
      <c r="A75" s="255"/>
      <c r="B75" s="257"/>
      <c r="C75" s="100"/>
      <c r="D75" s="222"/>
      <c r="E75" s="208"/>
      <c r="F75" s="256"/>
      <c r="G75" s="208"/>
      <c r="H75" s="208"/>
    </row>
    <row r="76" spans="1:8" x14ac:dyDescent="0.25">
      <c r="A76" s="255"/>
      <c r="B76" s="257"/>
      <c r="C76" s="100"/>
      <c r="D76" s="222"/>
      <c r="E76" s="208"/>
      <c r="F76" s="256"/>
      <c r="G76" s="208"/>
      <c r="H76" s="208"/>
    </row>
    <row r="77" spans="1:8" x14ac:dyDescent="0.25">
      <c r="A77" s="255"/>
      <c r="B77" s="32" t="s">
        <v>252</v>
      </c>
      <c r="C77" s="100"/>
      <c r="D77" s="222"/>
      <c r="E77" s="208"/>
      <c r="F77" s="256"/>
      <c r="G77" s="208"/>
      <c r="H77" s="208"/>
    </row>
    <row r="78" spans="1:8" x14ac:dyDescent="0.25">
      <c r="A78" s="255"/>
      <c r="B78" s="32" t="s">
        <v>251</v>
      </c>
      <c r="C78" s="100"/>
      <c r="D78" s="222"/>
      <c r="E78" s="208"/>
      <c r="F78" s="256"/>
      <c r="G78" s="208"/>
      <c r="H78" s="208"/>
    </row>
    <row r="79" spans="1:8" x14ac:dyDescent="0.25">
      <c r="A79" s="255"/>
      <c r="B79" s="349" t="s">
        <v>311</v>
      </c>
      <c r="C79" s="350"/>
      <c r="D79" s="350"/>
      <c r="E79" s="208"/>
      <c r="F79" s="256"/>
      <c r="G79" s="208"/>
      <c r="H79" s="208"/>
    </row>
    <row r="80" spans="1:8" x14ac:dyDescent="0.25">
      <c r="A80" s="255"/>
      <c r="B80" s="257"/>
      <c r="C80" s="100"/>
      <c r="D80" s="222"/>
      <c r="E80" s="208"/>
      <c r="F80" s="256"/>
      <c r="G80" s="208"/>
      <c r="H80" s="208"/>
    </row>
    <row r="81" spans="1:8" x14ac:dyDescent="0.25">
      <c r="A81" s="2" t="s">
        <v>197</v>
      </c>
      <c r="B81" s="5" t="s">
        <v>3</v>
      </c>
      <c r="C81" s="6"/>
      <c r="D81" s="214"/>
      <c r="E81" s="92"/>
      <c r="F81" s="189"/>
      <c r="G81" s="119"/>
    </row>
    <row r="83" spans="1:8" x14ac:dyDescent="0.25">
      <c r="B83" s="5" t="s">
        <v>222</v>
      </c>
    </row>
    <row r="85" spans="1:8" ht="99.75" x14ac:dyDescent="0.25">
      <c r="B85" s="23" t="s">
        <v>119</v>
      </c>
    </row>
    <row r="86" spans="1:8" x14ac:dyDescent="0.25">
      <c r="B86" s="7" t="s">
        <v>4</v>
      </c>
    </row>
    <row r="87" spans="1:8" x14ac:dyDescent="0.25">
      <c r="B87" s="9" t="s">
        <v>1</v>
      </c>
      <c r="D87" s="211">
        <v>0.5</v>
      </c>
      <c r="F87" s="186"/>
      <c r="H87" s="120">
        <f>D87*F87</f>
        <v>0</v>
      </c>
    </row>
    <row r="88" spans="1:8" x14ac:dyDescent="0.25">
      <c r="B88" s="9"/>
      <c r="D88" s="211"/>
      <c r="H88" s="121"/>
    </row>
    <row r="89" spans="1:8" ht="30" x14ac:dyDescent="0.25">
      <c r="A89" s="10"/>
      <c r="B89" s="5" t="s">
        <v>223</v>
      </c>
      <c r="F89" s="154"/>
      <c r="H89" s="121"/>
    </row>
    <row r="90" spans="1:8" x14ac:dyDescent="0.25">
      <c r="A90" s="10"/>
      <c r="B90" s="5"/>
      <c r="F90" s="154"/>
      <c r="H90" s="121"/>
    </row>
    <row r="91" spans="1:8" ht="42.75" x14ac:dyDescent="0.25">
      <c r="A91" s="10"/>
      <c r="B91" s="7" t="s">
        <v>7</v>
      </c>
      <c r="F91" s="154"/>
      <c r="H91" s="121"/>
    </row>
    <row r="92" spans="1:8" x14ac:dyDescent="0.25">
      <c r="A92" s="10"/>
      <c r="B92" s="7" t="s">
        <v>8</v>
      </c>
    </row>
    <row r="93" spans="1:8" x14ac:dyDescent="0.25">
      <c r="A93" s="10"/>
      <c r="B93" s="9" t="s">
        <v>1</v>
      </c>
      <c r="D93" s="214">
        <v>3</v>
      </c>
      <c r="F93" s="186"/>
      <c r="H93" s="120">
        <f>D93*F93</f>
        <v>0</v>
      </c>
    </row>
    <row r="94" spans="1:8" x14ac:dyDescent="0.25">
      <c r="A94" s="10"/>
      <c r="B94" s="9"/>
      <c r="D94" s="214"/>
      <c r="F94" s="154"/>
      <c r="H94" s="121"/>
    </row>
    <row r="95" spans="1:8" x14ac:dyDescent="0.25">
      <c r="A95" s="10"/>
      <c r="B95" s="5" t="s">
        <v>396</v>
      </c>
      <c r="D95" s="214"/>
      <c r="F95" s="154"/>
      <c r="H95" s="121"/>
    </row>
    <row r="96" spans="1:8" ht="57" x14ac:dyDescent="0.25">
      <c r="A96" s="10"/>
      <c r="B96" s="253" t="s">
        <v>397</v>
      </c>
      <c r="D96" s="214"/>
      <c r="F96" s="154"/>
      <c r="H96" s="121"/>
    </row>
    <row r="97" spans="1:8" ht="28.5" x14ac:dyDescent="0.25">
      <c r="A97" s="10"/>
      <c r="B97" s="253" t="s">
        <v>398</v>
      </c>
      <c r="D97" s="214"/>
      <c r="F97" s="154"/>
      <c r="H97" s="121"/>
    </row>
    <row r="98" spans="1:8" x14ac:dyDescent="0.25">
      <c r="A98" s="10"/>
      <c r="B98" s="68" t="s">
        <v>399</v>
      </c>
      <c r="D98" s="214"/>
      <c r="F98" s="154"/>
      <c r="H98" s="121"/>
    </row>
    <row r="99" spans="1:8" x14ac:dyDescent="0.25">
      <c r="A99" s="10"/>
      <c r="B99" s="9" t="s">
        <v>6</v>
      </c>
      <c r="D99" s="214">
        <v>573.32000000000005</v>
      </c>
      <c r="F99" s="186"/>
      <c r="H99" s="120">
        <f>D99*F99</f>
        <v>0</v>
      </c>
    </row>
    <row r="100" spans="1:8" x14ac:dyDescent="0.25">
      <c r="A100" s="10"/>
      <c r="B100" s="9"/>
      <c r="D100" s="214"/>
      <c r="F100" s="154"/>
      <c r="H100" s="121"/>
    </row>
    <row r="101" spans="1:8" x14ac:dyDescent="0.25">
      <c r="B101" s="5" t="s">
        <v>400</v>
      </c>
    </row>
    <row r="103" spans="1:8" ht="42.75" x14ac:dyDescent="0.25">
      <c r="B103" s="246" t="s">
        <v>121</v>
      </c>
    </row>
    <row r="104" spans="1:8" ht="28.5" x14ac:dyDescent="0.25">
      <c r="B104" s="7" t="s">
        <v>5</v>
      </c>
    </row>
    <row r="105" spans="1:8" x14ac:dyDescent="0.25">
      <c r="B105" s="7" t="s">
        <v>241</v>
      </c>
    </row>
    <row r="106" spans="1:8" x14ac:dyDescent="0.25">
      <c r="B106" s="9" t="s">
        <v>6</v>
      </c>
      <c r="D106" s="214">
        <v>573.32000000000005</v>
      </c>
      <c r="F106" s="186"/>
      <c r="H106" s="120">
        <f>D106*F106</f>
        <v>0</v>
      </c>
    </row>
    <row r="107" spans="1:8" x14ac:dyDescent="0.25">
      <c r="B107" s="9"/>
      <c r="F107" s="154"/>
      <c r="H107" s="121"/>
    </row>
    <row r="108" spans="1:8" x14ac:dyDescent="0.25">
      <c r="B108" s="5" t="s">
        <v>401</v>
      </c>
    </row>
    <row r="109" spans="1:8" x14ac:dyDescent="0.25">
      <c r="B109" s="5"/>
    </row>
    <row r="110" spans="1:8" ht="85.5" x14ac:dyDescent="0.25">
      <c r="B110" s="62" t="s">
        <v>219</v>
      </c>
    </row>
    <row r="111" spans="1:8" ht="57" x14ac:dyDescent="0.25">
      <c r="B111" s="62" t="s">
        <v>122</v>
      </c>
    </row>
    <row r="112" spans="1:8" ht="57" x14ac:dyDescent="0.25">
      <c r="B112" s="62" t="s">
        <v>120</v>
      </c>
    </row>
    <row r="113" spans="1:8" ht="42.75" x14ac:dyDescent="0.25">
      <c r="B113" s="62" t="s">
        <v>123</v>
      </c>
    </row>
    <row r="114" spans="1:8" x14ac:dyDescent="0.25">
      <c r="B114" s="7" t="s">
        <v>240</v>
      </c>
    </row>
    <row r="115" spans="1:8" x14ac:dyDescent="0.25">
      <c r="B115" s="9" t="s">
        <v>6</v>
      </c>
      <c r="D115" s="214">
        <v>573.32000000000005</v>
      </c>
      <c r="F115" s="186"/>
      <c r="H115" s="120">
        <f>D115*F115</f>
        <v>0</v>
      </c>
    </row>
    <row r="116" spans="1:8" x14ac:dyDescent="0.25">
      <c r="B116" s="9"/>
      <c r="F116" s="154"/>
      <c r="H116" s="121"/>
    </row>
    <row r="117" spans="1:8" x14ac:dyDescent="0.25">
      <c r="A117" s="13"/>
      <c r="B117" s="14"/>
      <c r="C117" s="107"/>
      <c r="D117" s="220"/>
      <c r="E117" s="126"/>
      <c r="F117" s="193"/>
      <c r="G117" s="127"/>
      <c r="H117" s="128"/>
    </row>
    <row r="118" spans="1:8" x14ac:dyDescent="0.25">
      <c r="A118" s="2" t="s">
        <v>188</v>
      </c>
      <c r="B118" s="15" t="s">
        <v>187</v>
      </c>
      <c r="C118" s="103"/>
      <c r="D118" s="211"/>
      <c r="E118" s="114"/>
      <c r="F118" s="154"/>
      <c r="G118" s="124"/>
      <c r="H118" s="120">
        <f>SUM(H81:H116)</f>
        <v>0</v>
      </c>
    </row>
    <row r="119" spans="1:8" x14ac:dyDescent="0.25">
      <c r="A119" s="16"/>
      <c r="B119" s="17"/>
      <c r="C119" s="108"/>
      <c r="D119" s="221"/>
      <c r="E119" s="129"/>
      <c r="F119" s="186"/>
      <c r="G119" s="124"/>
      <c r="H119" s="120"/>
    </row>
    <row r="121" spans="1:8" x14ac:dyDescent="0.25">
      <c r="A121" s="2" t="s">
        <v>186</v>
      </c>
      <c r="B121" s="5" t="s">
        <v>10</v>
      </c>
    </row>
    <row r="122" spans="1:8" x14ac:dyDescent="0.25">
      <c r="B122" s="9"/>
      <c r="F122" s="154"/>
      <c r="H122" s="121"/>
    </row>
    <row r="123" spans="1:8" ht="45" x14ac:dyDescent="0.25">
      <c r="A123" s="99"/>
      <c r="B123" s="32" t="s">
        <v>306</v>
      </c>
      <c r="C123" s="100"/>
      <c r="D123" s="222"/>
      <c r="E123" s="208"/>
      <c r="F123" s="209"/>
      <c r="G123" s="210"/>
      <c r="H123" s="132"/>
    </row>
    <row r="125" spans="1:8" ht="28.5" x14ac:dyDescent="0.25">
      <c r="B125" s="62" t="s">
        <v>305</v>
      </c>
    </row>
    <row r="127" spans="1:8" x14ac:dyDescent="0.25">
      <c r="B127" s="7" t="s">
        <v>233</v>
      </c>
    </row>
    <row r="128" spans="1:8" x14ac:dyDescent="0.25">
      <c r="D128" s="218"/>
    </row>
    <row r="129" spans="1:8" x14ac:dyDescent="0.25">
      <c r="A129" s="10"/>
      <c r="B129" s="39" t="s">
        <v>235</v>
      </c>
      <c r="C129" s="92"/>
      <c r="D129" s="219"/>
      <c r="E129" s="92"/>
      <c r="F129" s="167"/>
      <c r="G129" s="92"/>
      <c r="H129" s="170"/>
    </row>
    <row r="130" spans="1:8" x14ac:dyDescent="0.25">
      <c r="A130" s="10"/>
      <c r="B130" s="9" t="s">
        <v>1</v>
      </c>
      <c r="C130" s="92"/>
      <c r="D130" s="219">
        <v>4</v>
      </c>
      <c r="E130" s="92"/>
      <c r="F130" s="186"/>
      <c r="H130" s="120">
        <f>D130*F130</f>
        <v>0</v>
      </c>
    </row>
    <row r="131" spans="1:8" x14ac:dyDescent="0.25">
      <c r="A131" s="10"/>
      <c r="B131" s="39" t="s">
        <v>303</v>
      </c>
      <c r="C131" s="92"/>
      <c r="D131" s="219"/>
      <c r="E131" s="92"/>
      <c r="F131" s="154"/>
      <c r="H131" s="121"/>
    </row>
    <row r="132" spans="1:8" x14ac:dyDescent="0.25">
      <c r="A132" s="10"/>
      <c r="B132" s="9" t="s">
        <v>1</v>
      </c>
      <c r="C132" s="92"/>
      <c r="D132" s="219">
        <v>1</v>
      </c>
      <c r="E132" s="92"/>
      <c r="F132" s="186"/>
      <c r="H132" s="120">
        <f>D132*F132</f>
        <v>0</v>
      </c>
    </row>
    <row r="133" spans="1:8" x14ac:dyDescent="0.25">
      <c r="B133" s="39" t="s">
        <v>304</v>
      </c>
      <c r="D133" s="218"/>
      <c r="F133" s="154"/>
      <c r="H133" s="121"/>
    </row>
    <row r="134" spans="1:8" x14ac:dyDescent="0.25">
      <c r="B134" s="9" t="s">
        <v>1</v>
      </c>
      <c r="D134" s="219">
        <v>1</v>
      </c>
      <c r="F134" s="186"/>
      <c r="H134" s="120">
        <f>D134*F134</f>
        <v>0</v>
      </c>
    </row>
    <row r="135" spans="1:8" x14ac:dyDescent="0.25">
      <c r="B135" s="9"/>
      <c r="D135" s="219"/>
      <c r="F135" s="154"/>
      <c r="H135" s="121"/>
    </row>
    <row r="136" spans="1:8" ht="30" x14ac:dyDescent="0.25">
      <c r="A136" s="20"/>
      <c r="B136" s="32" t="s">
        <v>281</v>
      </c>
      <c r="C136" s="109"/>
      <c r="D136" s="223"/>
      <c r="E136" s="130"/>
      <c r="F136" s="194"/>
      <c r="G136" s="131"/>
      <c r="H136" s="132"/>
    </row>
    <row r="137" spans="1:8" x14ac:dyDescent="0.25">
      <c r="A137" s="20"/>
      <c r="B137" s="171"/>
      <c r="C137" s="109"/>
      <c r="D137" s="223"/>
      <c r="E137" s="130"/>
      <c r="F137" s="194"/>
      <c r="G137" s="131"/>
      <c r="H137" s="132"/>
    </row>
    <row r="138" spans="1:8" ht="42.75" x14ac:dyDescent="0.25">
      <c r="B138" s="7" t="s">
        <v>282</v>
      </c>
      <c r="D138" s="218"/>
    </row>
    <row r="139" spans="1:8" x14ac:dyDescent="0.25">
      <c r="D139" s="218"/>
    </row>
    <row r="140" spans="1:8" x14ac:dyDescent="0.25">
      <c r="B140" s="7" t="s">
        <v>234</v>
      </c>
      <c r="D140" s="218"/>
    </row>
    <row r="141" spans="1:8" x14ac:dyDescent="0.25">
      <c r="D141" s="218"/>
    </row>
    <row r="142" spans="1:8" x14ac:dyDescent="0.25">
      <c r="A142" s="10"/>
      <c r="B142" s="39" t="s">
        <v>235</v>
      </c>
      <c r="C142" s="92"/>
      <c r="D142" s="219"/>
      <c r="E142" s="92"/>
      <c r="F142" s="167"/>
      <c r="G142" s="92"/>
      <c r="H142" s="170"/>
    </row>
    <row r="143" spans="1:8" x14ac:dyDescent="0.25">
      <c r="A143" s="10"/>
      <c r="B143" s="9" t="s">
        <v>1</v>
      </c>
      <c r="C143" s="92"/>
      <c r="D143" s="219">
        <v>4</v>
      </c>
      <c r="E143" s="92"/>
      <c r="F143" s="186"/>
      <c r="H143" s="120">
        <f>D143*F143</f>
        <v>0</v>
      </c>
    </row>
    <row r="144" spans="1:8" x14ac:dyDescent="0.25">
      <c r="A144" s="10"/>
      <c r="B144" s="39" t="s">
        <v>303</v>
      </c>
      <c r="C144" s="92"/>
      <c r="D144" s="219"/>
      <c r="E144" s="92"/>
      <c r="F144" s="154"/>
      <c r="H144" s="121"/>
    </row>
    <row r="145" spans="1:8" x14ac:dyDescent="0.25">
      <c r="A145" s="10"/>
      <c r="B145" s="9" t="s">
        <v>1</v>
      </c>
      <c r="C145" s="92"/>
      <c r="D145" s="219">
        <v>1</v>
      </c>
      <c r="E145" s="92"/>
      <c r="F145" s="186"/>
      <c r="H145" s="120">
        <f>D145*F145</f>
        <v>0</v>
      </c>
    </row>
    <row r="146" spans="1:8" x14ac:dyDescent="0.25">
      <c r="A146" s="10"/>
      <c r="B146" s="39" t="s">
        <v>304</v>
      </c>
      <c r="C146" s="92"/>
      <c r="D146" s="219"/>
      <c r="E146" s="92"/>
      <c r="F146" s="154"/>
      <c r="H146" s="121"/>
    </row>
    <row r="147" spans="1:8" x14ac:dyDescent="0.25">
      <c r="A147" s="10"/>
      <c r="B147" s="9" t="s">
        <v>1</v>
      </c>
      <c r="C147" s="92"/>
      <c r="D147" s="219">
        <v>1</v>
      </c>
      <c r="E147" s="92"/>
      <c r="F147" s="186"/>
      <c r="H147" s="120">
        <f>D147*F147</f>
        <v>0</v>
      </c>
    </row>
    <row r="148" spans="1:8" x14ac:dyDescent="0.25">
      <c r="B148" s="9"/>
      <c r="C148" s="109"/>
      <c r="D148" s="218"/>
      <c r="F148" s="154"/>
      <c r="H148" s="121"/>
    </row>
    <row r="149" spans="1:8" x14ac:dyDescent="0.25">
      <c r="A149" s="13"/>
      <c r="B149" s="14"/>
      <c r="C149" s="107"/>
      <c r="D149" s="220"/>
      <c r="E149" s="126"/>
      <c r="F149" s="193"/>
      <c r="G149" s="127"/>
      <c r="H149" s="128"/>
    </row>
    <row r="150" spans="1:8" x14ac:dyDescent="0.25">
      <c r="A150" s="2" t="s">
        <v>186</v>
      </c>
      <c r="B150" s="15" t="s">
        <v>185</v>
      </c>
      <c r="C150" s="103"/>
      <c r="D150" s="211"/>
      <c r="E150" s="114"/>
      <c r="F150" s="154"/>
      <c r="G150" s="124"/>
      <c r="H150" s="120">
        <f>SUM(H125:H148)</f>
        <v>0</v>
      </c>
    </row>
    <row r="151" spans="1:8" x14ac:dyDescent="0.25">
      <c r="A151" s="16"/>
      <c r="B151" s="17"/>
      <c r="C151" s="108"/>
      <c r="D151" s="221"/>
      <c r="E151" s="129"/>
      <c r="F151" s="186"/>
      <c r="G151" s="124"/>
      <c r="H151" s="120"/>
    </row>
    <row r="152" spans="1:8" x14ac:dyDescent="0.25">
      <c r="B152" s="23"/>
      <c r="C152" s="103"/>
      <c r="D152" s="211"/>
      <c r="E152" s="114"/>
      <c r="F152" s="154"/>
      <c r="G152" s="125"/>
      <c r="H152" s="121"/>
    </row>
    <row r="153" spans="1:8" x14ac:dyDescent="0.25">
      <c r="A153" s="2" t="s">
        <v>189</v>
      </c>
      <c r="B153" s="24" t="s">
        <v>13</v>
      </c>
      <c r="C153" s="103"/>
      <c r="D153" s="211"/>
      <c r="E153" s="114"/>
      <c r="F153" s="154"/>
      <c r="G153" s="122"/>
      <c r="H153" s="122"/>
    </row>
    <row r="154" spans="1:8" x14ac:dyDescent="0.25">
      <c r="B154" s="25"/>
      <c r="C154" s="103"/>
      <c r="D154" s="211"/>
      <c r="E154" s="114"/>
      <c r="F154" s="154"/>
      <c r="G154" s="122"/>
      <c r="H154" s="122"/>
    </row>
    <row r="155" spans="1:8" x14ac:dyDescent="0.25">
      <c r="B155" s="26" t="s">
        <v>14</v>
      </c>
      <c r="C155" s="103"/>
      <c r="D155" s="211"/>
      <c r="E155" s="114"/>
      <c r="F155" s="154"/>
      <c r="G155" s="122"/>
      <c r="H155" s="122"/>
    </row>
    <row r="156" spans="1:8" x14ac:dyDescent="0.25">
      <c r="B156" s="25"/>
      <c r="C156" s="103"/>
      <c r="D156" s="211"/>
      <c r="E156" s="114"/>
      <c r="F156" s="154"/>
      <c r="G156" s="122"/>
      <c r="H156" s="122"/>
    </row>
    <row r="157" spans="1:8" ht="28.5" x14ac:dyDescent="0.25">
      <c r="B157" s="68" t="s">
        <v>15</v>
      </c>
      <c r="C157" s="103"/>
      <c r="D157" s="211"/>
      <c r="E157" s="114"/>
      <c r="F157" s="154"/>
      <c r="G157" s="122"/>
      <c r="H157" s="122"/>
    </row>
    <row r="158" spans="1:8" x14ac:dyDescent="0.25">
      <c r="B158" s="251"/>
      <c r="C158" s="103"/>
      <c r="D158" s="211"/>
      <c r="E158" s="114"/>
      <c r="F158" s="154"/>
      <c r="G158" s="122"/>
      <c r="H158" s="122"/>
    </row>
    <row r="159" spans="1:8" x14ac:dyDescent="0.25">
      <c r="B159" s="252" t="s">
        <v>16</v>
      </c>
      <c r="C159" s="103"/>
      <c r="D159" s="211"/>
      <c r="E159" s="114"/>
      <c r="F159" s="154"/>
      <c r="G159" s="122"/>
      <c r="H159" s="122"/>
    </row>
    <row r="160" spans="1:8" x14ac:dyDescent="0.25">
      <c r="B160" s="251"/>
      <c r="C160" s="103"/>
      <c r="D160" s="211"/>
      <c r="E160" s="114"/>
      <c r="F160" s="154"/>
      <c r="G160" s="122"/>
      <c r="H160" s="122"/>
    </row>
    <row r="161" spans="2:8" ht="28.5" x14ac:dyDescent="0.25">
      <c r="B161" s="253" t="s">
        <v>17</v>
      </c>
      <c r="C161" s="103"/>
      <c r="D161" s="211"/>
      <c r="E161" s="114"/>
      <c r="F161" s="154"/>
      <c r="G161" s="122"/>
      <c r="H161" s="122"/>
    </row>
    <row r="162" spans="2:8" x14ac:dyDescent="0.25">
      <c r="B162" s="253" t="s">
        <v>18</v>
      </c>
      <c r="C162" s="103"/>
      <c r="D162" s="211"/>
      <c r="E162" s="114"/>
      <c r="F162" s="154"/>
      <c r="G162" s="122"/>
      <c r="H162" s="122"/>
    </row>
    <row r="163" spans="2:8" ht="71.25" x14ac:dyDescent="0.25">
      <c r="B163" s="253" t="s">
        <v>19</v>
      </c>
      <c r="C163" s="103"/>
      <c r="D163" s="211"/>
      <c r="E163" s="114"/>
      <c r="F163" s="154"/>
      <c r="G163" s="122"/>
      <c r="H163" s="122"/>
    </row>
    <row r="164" spans="2:8" ht="42.75" x14ac:dyDescent="0.25">
      <c r="B164" s="253" t="s">
        <v>20</v>
      </c>
      <c r="C164" s="103"/>
      <c r="D164" s="211"/>
      <c r="E164" s="114"/>
      <c r="F164" s="154"/>
      <c r="G164" s="122"/>
      <c r="H164" s="122"/>
    </row>
    <row r="165" spans="2:8" x14ac:dyDescent="0.25">
      <c r="B165" s="25"/>
      <c r="C165" s="103"/>
      <c r="D165" s="211"/>
      <c r="E165" s="114"/>
      <c r="F165" s="154"/>
      <c r="G165" s="122"/>
      <c r="H165" s="122"/>
    </row>
    <row r="166" spans="2:8" x14ac:dyDescent="0.25">
      <c r="B166" s="24" t="s">
        <v>21</v>
      </c>
      <c r="C166" s="103"/>
      <c r="D166" s="211"/>
      <c r="E166" s="114"/>
      <c r="F166" s="154"/>
      <c r="G166" s="122"/>
      <c r="H166" s="122"/>
    </row>
    <row r="167" spans="2:8" x14ac:dyDescent="0.25">
      <c r="B167" s="25"/>
      <c r="C167" s="103"/>
      <c r="D167" s="211"/>
      <c r="E167" s="114"/>
      <c r="F167" s="154"/>
      <c r="G167" s="122"/>
      <c r="H167" s="122"/>
    </row>
    <row r="168" spans="2:8" ht="42.75" x14ac:dyDescent="0.25">
      <c r="B168" s="253" t="s">
        <v>22</v>
      </c>
      <c r="C168" s="103"/>
      <c r="D168" s="211"/>
      <c r="E168" s="114"/>
      <c r="F168" s="154"/>
      <c r="G168" s="122"/>
      <c r="H168" s="122"/>
    </row>
    <row r="169" spans="2:8" x14ac:dyDescent="0.25">
      <c r="B169" s="253" t="s">
        <v>18</v>
      </c>
      <c r="C169" s="103"/>
      <c r="D169" s="211"/>
      <c r="E169" s="114"/>
      <c r="F169" s="154"/>
      <c r="G169" s="122"/>
      <c r="H169" s="122"/>
    </row>
    <row r="170" spans="2:8" ht="85.5" x14ac:dyDescent="0.25">
      <c r="B170" s="68" t="s">
        <v>23</v>
      </c>
      <c r="C170" s="103"/>
      <c r="D170" s="211"/>
      <c r="E170" s="114"/>
      <c r="F170" s="154"/>
      <c r="G170" s="122"/>
      <c r="H170" s="122"/>
    </row>
    <row r="171" spans="2:8" x14ac:dyDescent="0.25">
      <c r="B171" s="89"/>
      <c r="C171" s="103"/>
      <c r="D171" s="211"/>
      <c r="E171" s="114"/>
      <c r="F171" s="154"/>
      <c r="G171" s="122"/>
      <c r="H171" s="122"/>
    </row>
    <row r="172" spans="2:8" x14ac:dyDescent="0.25">
      <c r="B172" s="57" t="s">
        <v>24</v>
      </c>
      <c r="C172" s="3"/>
      <c r="D172" s="216"/>
      <c r="E172" s="134"/>
      <c r="F172" s="156"/>
      <c r="G172" s="121"/>
      <c r="H172" s="121"/>
    </row>
    <row r="173" spans="2:8" x14ac:dyDescent="0.25">
      <c r="B173" s="90"/>
      <c r="C173" s="3"/>
      <c r="D173" s="216"/>
      <c r="E173" s="134"/>
      <c r="F173" s="156"/>
      <c r="G173" s="121"/>
      <c r="H173" s="121"/>
    </row>
    <row r="174" spans="2:8" ht="57" x14ac:dyDescent="0.25">
      <c r="B174" s="62" t="s">
        <v>25</v>
      </c>
      <c r="C174" s="3"/>
      <c r="D174" s="216"/>
      <c r="E174" s="134"/>
      <c r="F174" s="156"/>
      <c r="G174" s="121"/>
      <c r="H174" s="121"/>
    </row>
    <row r="175" spans="2:8" x14ac:dyDescent="0.25">
      <c r="B175" s="31" t="s">
        <v>26</v>
      </c>
      <c r="C175" s="3"/>
      <c r="D175" s="216"/>
      <c r="E175" s="134"/>
      <c r="F175" s="156"/>
      <c r="G175" s="121"/>
      <c r="H175" s="121"/>
    </row>
    <row r="176" spans="2:8" ht="29.25" x14ac:dyDescent="0.25">
      <c r="B176" s="31" t="s">
        <v>27</v>
      </c>
      <c r="C176" s="3"/>
      <c r="D176" s="216"/>
      <c r="E176" s="134"/>
      <c r="F176" s="156"/>
      <c r="G176" s="121"/>
      <c r="H176" s="121"/>
    </row>
    <row r="177" spans="2:8" ht="43.5" x14ac:dyDescent="0.25">
      <c r="B177" s="31" t="s">
        <v>28</v>
      </c>
      <c r="C177" s="3"/>
      <c r="D177" s="216"/>
      <c r="E177" s="134"/>
      <c r="F177" s="156"/>
      <c r="G177" s="121"/>
      <c r="H177" s="121"/>
    </row>
    <row r="178" spans="2:8" ht="29.25" x14ac:dyDescent="0.25">
      <c r="B178" s="31" t="s">
        <v>29</v>
      </c>
      <c r="C178" s="3"/>
      <c r="D178" s="216"/>
      <c r="E178" s="134"/>
      <c r="F178" s="156"/>
      <c r="G178" s="121"/>
      <c r="H178" s="121"/>
    </row>
    <row r="180" spans="2:8" x14ac:dyDescent="0.25">
      <c r="B180" s="5" t="s">
        <v>224</v>
      </c>
    </row>
    <row r="182" spans="2:8" x14ac:dyDescent="0.25">
      <c r="B182" s="7" t="s">
        <v>30</v>
      </c>
    </row>
    <row r="184" spans="2:8" ht="28.5" x14ac:dyDescent="0.25">
      <c r="B184" s="7" t="s">
        <v>31</v>
      </c>
    </row>
    <row r="186" spans="2:8" ht="85.5" x14ac:dyDescent="0.25">
      <c r="B186" s="7" t="s">
        <v>32</v>
      </c>
    </row>
    <row r="188" spans="2:8" ht="71.25" x14ac:dyDescent="0.25">
      <c r="B188" s="23" t="s">
        <v>107</v>
      </c>
    </row>
    <row r="189" spans="2:8" x14ac:dyDescent="0.25">
      <c r="B189" s="21"/>
    </row>
    <row r="190" spans="2:8" ht="75" x14ac:dyDescent="0.25">
      <c r="B190" s="15" t="s">
        <v>108</v>
      </c>
    </row>
    <row r="191" spans="2:8" x14ac:dyDescent="0.25">
      <c r="B191" s="32"/>
    </row>
    <row r="192" spans="2:8" ht="45" x14ac:dyDescent="0.25">
      <c r="B192" s="15" t="s">
        <v>33</v>
      </c>
    </row>
    <row r="193" spans="2:15" x14ac:dyDescent="0.25">
      <c r="B193" s="30"/>
    </row>
    <row r="194" spans="2:15" ht="28.5" x14ac:dyDescent="0.25">
      <c r="B194" s="7" t="s">
        <v>34</v>
      </c>
    </row>
    <row r="196" spans="2:15" x14ac:dyDescent="0.25">
      <c r="B196" s="7" t="s">
        <v>35</v>
      </c>
    </row>
    <row r="197" spans="2:15" x14ac:dyDescent="0.25">
      <c r="B197" s="21"/>
    </row>
    <row r="198" spans="2:15" x14ac:dyDescent="0.25">
      <c r="B198" s="213"/>
      <c r="I198" s="180"/>
    </row>
    <row r="199" spans="2:15" ht="17.25" x14ac:dyDescent="0.25">
      <c r="B199" s="8" t="s">
        <v>12</v>
      </c>
      <c r="D199" s="215">
        <v>620</v>
      </c>
      <c r="F199" s="187"/>
      <c r="G199" s="131"/>
      <c r="H199" s="120">
        <f>D199*F199</f>
        <v>0</v>
      </c>
      <c r="K199" s="180">
        <f>H9</f>
        <v>573.32000000000005</v>
      </c>
      <c r="L199" s="104">
        <v>0.6</v>
      </c>
      <c r="M199" s="104">
        <v>1.8</v>
      </c>
      <c r="O199" s="104">
        <f>K199*L199*M199</f>
        <v>619.18560000000002</v>
      </c>
    </row>
    <row r="201" spans="2:15" x14ac:dyDescent="0.25">
      <c r="B201" s="5" t="s">
        <v>225</v>
      </c>
    </row>
    <row r="203" spans="2:15" ht="42.75" x14ac:dyDescent="0.25">
      <c r="B203" s="7" t="s">
        <v>36</v>
      </c>
    </row>
    <row r="205" spans="2:15" ht="28.5" x14ac:dyDescent="0.25">
      <c r="B205" s="7" t="s">
        <v>37</v>
      </c>
    </row>
    <row r="207" spans="2:15" x14ac:dyDescent="0.25">
      <c r="B207" s="7" t="s">
        <v>35</v>
      </c>
    </row>
    <row r="209" spans="2:8" x14ac:dyDescent="0.25">
      <c r="B209" s="21"/>
      <c r="C209" s="109"/>
      <c r="D209" s="218"/>
      <c r="E209" s="130"/>
      <c r="F209" s="194"/>
      <c r="G209" s="131"/>
      <c r="H209" s="132"/>
    </row>
    <row r="210" spans="2:8" ht="17.25" x14ac:dyDescent="0.25">
      <c r="B210" s="8" t="s">
        <v>12</v>
      </c>
      <c r="C210" s="109"/>
      <c r="D210" s="222">
        <v>6.2</v>
      </c>
      <c r="E210" s="130"/>
      <c r="F210" s="187"/>
      <c r="G210" s="131"/>
      <c r="H210" s="120">
        <f>D210*F210</f>
        <v>0</v>
      </c>
    </row>
    <row r="211" spans="2:8" x14ac:dyDescent="0.25">
      <c r="B211" s="21"/>
      <c r="C211" s="109"/>
      <c r="D211" s="218"/>
      <c r="E211" s="130"/>
      <c r="F211" s="194"/>
      <c r="G211" s="131"/>
      <c r="H211" s="132"/>
    </row>
    <row r="212" spans="2:8" x14ac:dyDescent="0.25">
      <c r="B212" s="5" t="s">
        <v>236</v>
      </c>
      <c r="F212" s="154"/>
      <c r="H212" s="121"/>
    </row>
    <row r="213" spans="2:8" x14ac:dyDescent="0.25">
      <c r="B213" s="9"/>
      <c r="F213" s="154"/>
      <c r="H213" s="121"/>
    </row>
    <row r="214" spans="2:8" ht="57" x14ac:dyDescent="0.25">
      <c r="B214" s="7" t="s">
        <v>38</v>
      </c>
      <c r="F214" s="154"/>
      <c r="H214" s="121"/>
    </row>
    <row r="215" spans="2:8" x14ac:dyDescent="0.25">
      <c r="F215" s="154"/>
      <c r="H215" s="121"/>
    </row>
    <row r="216" spans="2:8" x14ac:dyDescent="0.25">
      <c r="B216" s="7" t="s">
        <v>35</v>
      </c>
    </row>
    <row r="217" spans="2:8" x14ac:dyDescent="0.25">
      <c r="B217" s="7" t="s">
        <v>307</v>
      </c>
      <c r="F217" s="154"/>
      <c r="H217" s="121"/>
    </row>
    <row r="218" spans="2:8" x14ac:dyDescent="0.25">
      <c r="B218" s="7" t="s">
        <v>253</v>
      </c>
      <c r="F218" s="154"/>
      <c r="H218" s="121"/>
    </row>
    <row r="219" spans="2:8" ht="16.5" x14ac:dyDescent="0.25">
      <c r="B219" s="9" t="s">
        <v>12</v>
      </c>
      <c r="D219" s="222">
        <v>56</v>
      </c>
      <c r="E219" s="130"/>
      <c r="F219" s="187"/>
      <c r="G219" s="131"/>
      <c r="H219" s="120">
        <f>D219*F219</f>
        <v>0</v>
      </c>
    </row>
    <row r="220" spans="2:8" x14ac:dyDescent="0.25">
      <c r="B220" s="9"/>
      <c r="D220" s="222"/>
      <c r="E220" s="130"/>
      <c r="F220" s="195"/>
      <c r="G220" s="131"/>
      <c r="H220" s="133"/>
    </row>
    <row r="221" spans="2:8" x14ac:dyDescent="0.25">
      <c r="B221" s="5" t="s">
        <v>226</v>
      </c>
    </row>
    <row r="222" spans="2:8" x14ac:dyDescent="0.25">
      <c r="B222" s="5"/>
    </row>
    <row r="223" spans="2:8" ht="28.5" x14ac:dyDescent="0.25">
      <c r="B223" s="7" t="s">
        <v>109</v>
      </c>
    </row>
    <row r="225" spans="2:11" ht="57" x14ac:dyDescent="0.25">
      <c r="B225" s="7" t="s">
        <v>139</v>
      </c>
    </row>
    <row r="227" spans="2:11" ht="28.5" x14ac:dyDescent="0.25">
      <c r="B227" s="7" t="s">
        <v>124</v>
      </c>
    </row>
    <row r="228" spans="2:11" x14ac:dyDescent="0.25">
      <c r="B228" s="213"/>
    </row>
    <row r="229" spans="2:11" ht="16.5" x14ac:dyDescent="0.25">
      <c r="B229" s="33" t="s">
        <v>39</v>
      </c>
      <c r="D229" s="215">
        <v>344</v>
      </c>
      <c r="F229" s="186"/>
      <c r="H229" s="120">
        <f>D229*F229</f>
        <v>0</v>
      </c>
      <c r="J229" s="180"/>
      <c r="K229" s="180"/>
    </row>
    <row r="231" spans="2:11" x14ac:dyDescent="0.25">
      <c r="B231" s="5" t="s">
        <v>227</v>
      </c>
    </row>
    <row r="233" spans="2:11" ht="57" x14ac:dyDescent="0.25">
      <c r="B233" s="23" t="s">
        <v>212</v>
      </c>
    </row>
    <row r="235" spans="2:11" x14ac:dyDescent="0.25">
      <c r="B235" s="7" t="s">
        <v>41</v>
      </c>
    </row>
    <row r="237" spans="2:11" x14ac:dyDescent="0.25">
      <c r="B237" s="7" t="s">
        <v>42</v>
      </c>
    </row>
    <row r="239" spans="2:11" x14ac:dyDescent="0.25">
      <c r="B239" s="7" t="s">
        <v>228</v>
      </c>
    </row>
    <row r="240" spans="2:11" ht="17.25" x14ac:dyDescent="0.25">
      <c r="B240" s="8" t="s">
        <v>12</v>
      </c>
      <c r="D240" s="215">
        <v>234</v>
      </c>
      <c r="F240" s="186"/>
      <c r="G240" s="135"/>
      <c r="H240" s="120">
        <f>D240*F240</f>
        <v>0</v>
      </c>
    </row>
    <row r="243" spans="1:8" x14ac:dyDescent="0.25">
      <c r="A243" s="13"/>
      <c r="B243" s="14"/>
      <c r="C243" s="107"/>
      <c r="D243" s="220"/>
      <c r="E243" s="126"/>
      <c r="F243" s="193"/>
      <c r="G243" s="127"/>
      <c r="H243" s="128"/>
    </row>
    <row r="244" spans="1:8" x14ac:dyDescent="0.25">
      <c r="A244" s="2" t="s">
        <v>189</v>
      </c>
      <c r="B244" s="37" t="s">
        <v>184</v>
      </c>
      <c r="C244" s="103"/>
      <c r="D244" s="211"/>
      <c r="E244" s="114"/>
      <c r="F244" s="154"/>
      <c r="G244" s="125"/>
      <c r="H244" s="120">
        <f>SUM(H194:H242)</f>
        <v>0</v>
      </c>
    </row>
    <row r="245" spans="1:8" x14ac:dyDescent="0.25">
      <c r="A245" s="16"/>
      <c r="B245" s="17"/>
      <c r="C245" s="108"/>
      <c r="D245" s="221"/>
      <c r="E245" s="129"/>
      <c r="F245" s="186"/>
      <c r="G245" s="124"/>
      <c r="H245" s="120"/>
    </row>
    <row r="246" spans="1:8" x14ac:dyDescent="0.25">
      <c r="B246" s="23"/>
      <c r="C246" s="103"/>
      <c r="D246" s="211"/>
      <c r="E246" s="114"/>
      <c r="F246" s="154"/>
      <c r="G246" s="125"/>
      <c r="H246" s="121"/>
    </row>
    <row r="247" spans="1:8" x14ac:dyDescent="0.25">
      <c r="A247" s="2" t="s">
        <v>196</v>
      </c>
      <c r="B247" s="5" t="s">
        <v>134</v>
      </c>
    </row>
    <row r="249" spans="1:8" x14ac:dyDescent="0.25">
      <c r="B249" s="5" t="s">
        <v>110</v>
      </c>
    </row>
    <row r="251" spans="1:8" ht="28.5" x14ac:dyDescent="0.25">
      <c r="B251" s="7" t="s">
        <v>43</v>
      </c>
    </row>
    <row r="252" spans="1:8" ht="28.5" x14ac:dyDescent="0.25">
      <c r="B252" s="7" t="s">
        <v>44</v>
      </c>
    </row>
    <row r="254" spans="1:8" x14ac:dyDescent="0.25">
      <c r="B254" s="7" t="s">
        <v>45</v>
      </c>
    </row>
    <row r="255" spans="1:8" x14ac:dyDescent="0.25">
      <c r="B255" s="9" t="s">
        <v>46</v>
      </c>
      <c r="D255" s="214">
        <v>30</v>
      </c>
      <c r="F255" s="186"/>
      <c r="H255" s="120">
        <f>D255*F255</f>
        <v>0</v>
      </c>
    </row>
    <row r="257" spans="1:8" x14ac:dyDescent="0.25">
      <c r="A257" s="13"/>
      <c r="B257" s="14"/>
      <c r="C257" s="107"/>
      <c r="D257" s="220"/>
      <c r="E257" s="126"/>
      <c r="F257" s="193"/>
      <c r="G257" s="127"/>
      <c r="H257" s="128"/>
    </row>
    <row r="258" spans="1:8" x14ac:dyDescent="0.25">
      <c r="A258" s="2" t="s">
        <v>190</v>
      </c>
      <c r="B258" s="37" t="s">
        <v>183</v>
      </c>
      <c r="C258" s="103"/>
      <c r="D258" s="211"/>
      <c r="E258" s="114"/>
      <c r="F258" s="154"/>
      <c r="G258" s="125"/>
      <c r="H258" s="120">
        <f>SUM(H253:H256)</f>
        <v>0</v>
      </c>
    </row>
    <row r="259" spans="1:8" x14ac:dyDescent="0.25">
      <c r="A259" s="16"/>
      <c r="B259" s="17"/>
      <c r="C259" s="108"/>
      <c r="D259" s="221"/>
      <c r="E259" s="129"/>
      <c r="F259" s="186"/>
      <c r="G259" s="124"/>
      <c r="H259" s="120"/>
    </row>
    <row r="260" spans="1:8" x14ac:dyDescent="0.25">
      <c r="B260" s="23"/>
      <c r="C260" s="103"/>
      <c r="D260" s="211"/>
      <c r="E260" s="114"/>
      <c r="F260" s="154"/>
      <c r="G260" s="125"/>
      <c r="H260" s="121"/>
    </row>
    <row r="261" spans="1:8" x14ac:dyDescent="0.25">
      <c r="A261" s="2" t="s">
        <v>191</v>
      </c>
      <c r="B261" s="40" t="s">
        <v>125</v>
      </c>
      <c r="C261" s="34"/>
      <c r="D261" s="217"/>
      <c r="E261" s="11"/>
      <c r="F261" s="192"/>
      <c r="G261" s="12"/>
      <c r="H261" s="123"/>
    </row>
    <row r="262" spans="1:8" x14ac:dyDescent="0.25">
      <c r="B262" s="23"/>
      <c r="C262" s="103"/>
      <c r="D262" s="211"/>
      <c r="E262" s="114"/>
      <c r="F262" s="154"/>
      <c r="G262" s="125"/>
      <c r="H262" s="121"/>
    </row>
    <row r="263" spans="1:8" ht="30" x14ac:dyDescent="0.25">
      <c r="B263" s="30" t="s">
        <v>126</v>
      </c>
      <c r="C263" s="6"/>
      <c r="D263" s="214"/>
      <c r="E263" s="92"/>
      <c r="F263" s="156"/>
      <c r="G263" s="119"/>
      <c r="H263" s="121"/>
    </row>
    <row r="264" spans="1:8" x14ac:dyDescent="0.25">
      <c r="B264" s="31"/>
      <c r="C264" s="6"/>
      <c r="D264" s="214"/>
      <c r="E264" s="92"/>
      <c r="F264" s="156"/>
      <c r="G264" s="119"/>
      <c r="H264" s="121"/>
    </row>
    <row r="265" spans="1:8" ht="29.25" x14ac:dyDescent="0.25">
      <c r="B265" s="31" t="s">
        <v>127</v>
      </c>
      <c r="C265" s="6"/>
      <c r="D265" s="214"/>
      <c r="E265" s="92"/>
      <c r="F265" s="156"/>
      <c r="G265" s="119"/>
      <c r="H265" s="121"/>
    </row>
    <row r="266" spans="1:8" x14ac:dyDescent="0.25">
      <c r="B266" s="31"/>
      <c r="C266" s="6"/>
      <c r="D266" s="214"/>
      <c r="E266" s="92"/>
      <c r="F266" s="156"/>
      <c r="G266" s="119"/>
      <c r="H266" s="121"/>
    </row>
    <row r="267" spans="1:8" ht="57.75" x14ac:dyDescent="0.25">
      <c r="B267" s="31" t="s">
        <v>140</v>
      </c>
      <c r="C267" s="6"/>
      <c r="D267" s="214"/>
      <c r="E267" s="92"/>
      <c r="F267" s="156"/>
      <c r="G267" s="119"/>
      <c r="H267" s="121"/>
    </row>
    <row r="268" spans="1:8" x14ac:dyDescent="0.25">
      <c r="A268" s="35"/>
      <c r="B268" s="31"/>
      <c r="C268" s="6"/>
      <c r="D268" s="214"/>
      <c r="E268" s="92"/>
      <c r="F268" s="156"/>
      <c r="G268" s="119"/>
      <c r="H268" s="121"/>
    </row>
    <row r="269" spans="1:8" ht="29.25" x14ac:dyDescent="0.25">
      <c r="A269" s="35"/>
      <c r="B269" s="31" t="s">
        <v>218</v>
      </c>
      <c r="C269" s="6"/>
      <c r="D269" s="214"/>
      <c r="E269" s="92"/>
      <c r="F269" s="156"/>
      <c r="G269" s="119"/>
      <c r="H269" s="121"/>
    </row>
    <row r="270" spans="1:8" x14ac:dyDescent="0.25">
      <c r="B270" s="31"/>
      <c r="C270" s="6"/>
      <c r="D270" s="214"/>
      <c r="E270" s="92"/>
      <c r="F270" s="156"/>
      <c r="G270" s="119"/>
      <c r="H270" s="121"/>
    </row>
    <row r="271" spans="1:8" ht="43.5" x14ac:dyDescent="0.25">
      <c r="A271" s="35"/>
      <c r="B271" s="31" t="s">
        <v>128</v>
      </c>
      <c r="C271" s="6"/>
      <c r="D271" s="214"/>
      <c r="E271" s="92"/>
      <c r="F271" s="156"/>
      <c r="G271" s="119"/>
      <c r="H271" s="121"/>
    </row>
    <row r="272" spans="1:8" x14ac:dyDescent="0.25">
      <c r="A272" s="35"/>
      <c r="B272" s="31"/>
      <c r="C272" s="6"/>
      <c r="D272" s="214"/>
      <c r="E272" s="92"/>
      <c r="F272" s="156"/>
      <c r="G272" s="119"/>
      <c r="H272" s="121"/>
    </row>
    <row r="273" spans="1:11" ht="17.25" x14ac:dyDescent="0.25">
      <c r="A273" s="35"/>
      <c r="B273" s="31" t="s">
        <v>40</v>
      </c>
      <c r="C273" s="6"/>
      <c r="D273" s="214"/>
      <c r="E273" s="92"/>
      <c r="F273" s="156"/>
      <c r="G273" s="119"/>
      <c r="H273" s="121"/>
    </row>
    <row r="274" spans="1:11" ht="16.5" x14ac:dyDescent="0.25">
      <c r="B274" s="9" t="s">
        <v>12</v>
      </c>
      <c r="D274" s="215">
        <v>34.4</v>
      </c>
      <c r="F274" s="186"/>
      <c r="H274" s="120">
        <f>D274*F274</f>
        <v>0</v>
      </c>
      <c r="J274" s="180"/>
      <c r="K274" s="180"/>
    </row>
    <row r="275" spans="1:11" x14ac:dyDescent="0.25">
      <c r="B275" s="23"/>
      <c r="C275" s="103"/>
      <c r="D275" s="211"/>
      <c r="E275" s="114"/>
      <c r="F275" s="154"/>
      <c r="G275" s="125"/>
      <c r="H275" s="121"/>
    </row>
    <row r="276" spans="1:11" ht="45" x14ac:dyDescent="0.25">
      <c r="B276" s="28" t="s">
        <v>129</v>
      </c>
      <c r="F276" s="154"/>
      <c r="H276" s="121"/>
    </row>
    <row r="277" spans="1:11" x14ac:dyDescent="0.25">
      <c r="A277" s="35"/>
      <c r="B277" s="9"/>
      <c r="F277" s="154"/>
      <c r="H277" s="121"/>
    </row>
    <row r="278" spans="1:11" ht="72" x14ac:dyDescent="0.25">
      <c r="B278" s="36" t="s">
        <v>130</v>
      </c>
      <c r="C278" s="6"/>
      <c r="D278" s="214"/>
      <c r="E278" s="92"/>
      <c r="F278" s="156"/>
      <c r="G278" s="119"/>
      <c r="H278" s="121"/>
    </row>
    <row r="279" spans="1:11" x14ac:dyDescent="0.25">
      <c r="B279" s="36"/>
      <c r="C279" s="6"/>
      <c r="D279" s="214"/>
      <c r="E279" s="92"/>
      <c r="F279" s="156"/>
      <c r="G279" s="119"/>
      <c r="H279" s="121"/>
    </row>
    <row r="280" spans="1:11" ht="29.25" x14ac:dyDescent="0.25">
      <c r="B280" s="36" t="s">
        <v>131</v>
      </c>
      <c r="C280" s="6"/>
      <c r="D280" s="214"/>
      <c r="E280" s="92"/>
      <c r="F280" s="156"/>
      <c r="G280" s="119"/>
      <c r="H280" s="121"/>
    </row>
    <row r="281" spans="1:11" x14ac:dyDescent="0.25">
      <c r="B281" s="36"/>
      <c r="C281" s="6"/>
      <c r="D281" s="214"/>
      <c r="E281" s="92"/>
      <c r="F281" s="156"/>
      <c r="G281" s="119"/>
      <c r="H281" s="121"/>
    </row>
    <row r="282" spans="1:11" ht="17.25" x14ac:dyDescent="0.25">
      <c r="A282" s="35"/>
      <c r="B282" s="31" t="s">
        <v>132</v>
      </c>
      <c r="C282" s="6"/>
      <c r="D282" s="214"/>
      <c r="E282" s="92"/>
      <c r="F282" s="156"/>
      <c r="G282" s="119"/>
      <c r="H282" s="121"/>
    </row>
    <row r="283" spans="1:11" ht="16.5" x14ac:dyDescent="0.25">
      <c r="B283" s="9" t="s">
        <v>12</v>
      </c>
      <c r="D283" s="215">
        <v>137.6</v>
      </c>
      <c r="F283" s="186"/>
      <c r="H283" s="120">
        <f>D283*F283</f>
        <v>0</v>
      </c>
      <c r="K283" s="180"/>
    </row>
    <row r="284" spans="1:11" x14ac:dyDescent="0.25">
      <c r="B284" s="31"/>
      <c r="C284" s="6"/>
      <c r="D284" s="214"/>
      <c r="E284" s="92"/>
      <c r="F284" s="156"/>
      <c r="G284" s="119"/>
      <c r="H284" s="121"/>
    </row>
    <row r="285" spans="1:11" ht="45" x14ac:dyDescent="0.25">
      <c r="B285" s="160" t="s">
        <v>135</v>
      </c>
      <c r="C285" s="100"/>
      <c r="D285" s="222"/>
      <c r="E285" s="92"/>
      <c r="F285" s="156"/>
      <c r="G285" s="119"/>
      <c r="H285" s="121"/>
    </row>
    <row r="286" spans="1:11" x14ac:dyDescent="0.25">
      <c r="B286" s="160"/>
      <c r="C286" s="100"/>
      <c r="D286" s="222"/>
      <c r="E286" s="92"/>
      <c r="F286" s="156"/>
      <c r="G286" s="119"/>
      <c r="H286" s="121"/>
    </row>
    <row r="287" spans="1:11" ht="128.25" x14ac:dyDescent="0.25">
      <c r="B287" s="7" t="s">
        <v>403</v>
      </c>
      <c r="C287" s="100"/>
      <c r="D287" s="222"/>
      <c r="E287" s="92"/>
      <c r="F287" s="156"/>
      <c r="G287" s="119"/>
      <c r="H287" s="121"/>
    </row>
    <row r="288" spans="1:11" x14ac:dyDescent="0.25">
      <c r="B288" s="36"/>
      <c r="C288" s="100"/>
      <c r="D288" s="222"/>
      <c r="E288" s="92"/>
      <c r="F288" s="156"/>
      <c r="G288" s="119"/>
      <c r="H288" s="121"/>
    </row>
    <row r="289" spans="1:11" ht="29.25" x14ac:dyDescent="0.25">
      <c r="B289" s="36" t="s">
        <v>131</v>
      </c>
      <c r="C289" s="100"/>
      <c r="D289" s="222"/>
      <c r="E289" s="92"/>
      <c r="F289" s="156"/>
      <c r="G289" s="119"/>
      <c r="H289" s="121"/>
    </row>
    <row r="290" spans="1:11" x14ac:dyDescent="0.25">
      <c r="B290" s="36"/>
      <c r="C290" s="109"/>
      <c r="D290" s="218"/>
      <c r="F290" s="154"/>
      <c r="H290" s="121"/>
    </row>
    <row r="291" spans="1:11" x14ac:dyDescent="0.25">
      <c r="A291" s="35"/>
      <c r="B291" s="7" t="s">
        <v>118</v>
      </c>
      <c r="C291" s="100"/>
      <c r="D291" s="222"/>
      <c r="E291" s="92"/>
      <c r="F291" s="156"/>
      <c r="G291" s="119"/>
      <c r="H291" s="121"/>
    </row>
    <row r="292" spans="1:11" ht="16.5" x14ac:dyDescent="0.25">
      <c r="B292" s="22" t="s">
        <v>12</v>
      </c>
      <c r="C292" s="109"/>
      <c r="D292" s="218">
        <v>62</v>
      </c>
      <c r="F292" s="187"/>
      <c r="H292" s="120">
        <f>D292*F292</f>
        <v>0</v>
      </c>
    </row>
    <row r="293" spans="1:11" x14ac:dyDescent="0.25">
      <c r="B293" s="22"/>
      <c r="C293" s="109"/>
      <c r="D293" s="218"/>
      <c r="F293" s="195"/>
      <c r="H293" s="121"/>
    </row>
    <row r="294" spans="1:11" ht="30" x14ac:dyDescent="0.25">
      <c r="B294" s="160" t="s">
        <v>213</v>
      </c>
      <c r="C294" s="100"/>
      <c r="D294" s="222"/>
      <c r="E294" s="92"/>
      <c r="F294" s="156"/>
      <c r="G294" s="119"/>
      <c r="H294" s="121"/>
    </row>
    <row r="295" spans="1:11" x14ac:dyDescent="0.25">
      <c r="B295" s="160"/>
      <c r="C295" s="100"/>
      <c r="D295" s="222"/>
      <c r="E295" s="92"/>
      <c r="F295" s="156"/>
      <c r="G295" s="119"/>
      <c r="H295" s="121"/>
    </row>
    <row r="296" spans="1:11" ht="28.5" x14ac:dyDescent="0.25">
      <c r="B296" s="235" t="s">
        <v>404</v>
      </c>
      <c r="C296" s="100"/>
      <c r="D296" s="222"/>
      <c r="E296" s="92"/>
      <c r="F296" s="156"/>
      <c r="G296" s="119"/>
      <c r="H296" s="121"/>
    </row>
    <row r="297" spans="1:11" ht="29.25" x14ac:dyDescent="0.25">
      <c r="B297" s="36" t="s">
        <v>131</v>
      </c>
      <c r="C297" s="100"/>
      <c r="D297" s="222"/>
      <c r="E297" s="92"/>
      <c r="F297" s="156"/>
      <c r="G297" s="119"/>
      <c r="H297" s="121"/>
    </row>
    <row r="298" spans="1:11" x14ac:dyDescent="0.25">
      <c r="B298" s="36"/>
      <c r="C298" s="109"/>
      <c r="D298" s="218"/>
      <c r="F298" s="154"/>
      <c r="H298" s="121"/>
    </row>
    <row r="299" spans="1:11" x14ac:dyDescent="0.25">
      <c r="A299" s="35"/>
      <c r="B299" s="7" t="s">
        <v>118</v>
      </c>
      <c r="C299" s="100"/>
      <c r="D299" s="222"/>
      <c r="E299" s="92"/>
      <c r="F299" s="156"/>
      <c r="G299" s="119"/>
      <c r="H299" s="121"/>
    </row>
    <row r="300" spans="1:11" ht="16.5" x14ac:dyDescent="0.25">
      <c r="B300" s="22" t="s">
        <v>12</v>
      </c>
      <c r="C300" s="109"/>
      <c r="D300" s="218">
        <v>385</v>
      </c>
      <c r="F300" s="187"/>
      <c r="H300" s="120">
        <f>D300*F300</f>
        <v>0</v>
      </c>
      <c r="K300" s="180"/>
    </row>
    <row r="301" spans="1:11" x14ac:dyDescent="0.25">
      <c r="B301" s="22"/>
      <c r="C301" s="109"/>
      <c r="D301" s="218"/>
      <c r="F301" s="195"/>
      <c r="H301" s="121"/>
    </row>
    <row r="302" spans="1:11" x14ac:dyDescent="0.25">
      <c r="A302" s="35"/>
      <c r="B302" s="9"/>
      <c r="F302" s="154"/>
      <c r="H302" s="121"/>
    </row>
    <row r="303" spans="1:11" x14ac:dyDescent="0.25">
      <c r="A303" s="13"/>
      <c r="B303" s="14"/>
      <c r="C303" s="107"/>
      <c r="D303" s="220"/>
      <c r="E303" s="126"/>
      <c r="F303" s="193"/>
      <c r="G303" s="127"/>
      <c r="H303" s="128"/>
    </row>
    <row r="304" spans="1:11" x14ac:dyDescent="0.25">
      <c r="A304" s="2" t="s">
        <v>191</v>
      </c>
      <c r="B304" s="37" t="s">
        <v>182</v>
      </c>
      <c r="C304" s="103"/>
      <c r="D304" s="211"/>
      <c r="E304" s="114"/>
      <c r="F304" s="154"/>
      <c r="G304" s="125"/>
      <c r="H304" s="120">
        <f>SUM(H264:H302)</f>
        <v>0</v>
      </c>
    </row>
    <row r="305" spans="1:8" x14ac:dyDescent="0.25">
      <c r="A305" s="16"/>
      <c r="B305" s="17"/>
      <c r="C305" s="108"/>
      <c r="D305" s="221"/>
      <c r="E305" s="129"/>
      <c r="F305" s="186"/>
      <c r="G305" s="124"/>
      <c r="H305" s="120"/>
    </row>
    <row r="306" spans="1:8" x14ac:dyDescent="0.25">
      <c r="B306" s="23"/>
      <c r="C306" s="103"/>
      <c r="D306" s="211"/>
      <c r="E306" s="114"/>
      <c r="F306" s="154"/>
      <c r="G306" s="125"/>
      <c r="H306" s="121"/>
    </row>
    <row r="307" spans="1:8" x14ac:dyDescent="0.25">
      <c r="A307" s="2" t="s">
        <v>192</v>
      </c>
      <c r="B307" s="40" t="s">
        <v>133</v>
      </c>
      <c r="C307" s="34"/>
      <c r="D307" s="217"/>
      <c r="E307" s="11"/>
      <c r="F307" s="192"/>
      <c r="G307" s="12"/>
      <c r="H307" s="123"/>
    </row>
    <row r="308" spans="1:8" x14ac:dyDescent="0.25">
      <c r="B308" s="40"/>
      <c r="C308" s="34"/>
      <c r="D308" s="217"/>
      <c r="E308" s="11"/>
      <c r="F308" s="192"/>
      <c r="G308" s="12"/>
      <c r="H308" s="123"/>
    </row>
    <row r="309" spans="1:8" ht="30" x14ac:dyDescent="0.25">
      <c r="B309" s="40" t="s">
        <v>283</v>
      </c>
      <c r="C309" s="34"/>
      <c r="D309" s="263"/>
      <c r="E309" s="11"/>
      <c r="F309" s="123"/>
      <c r="G309" s="12"/>
      <c r="H309" s="123"/>
    </row>
    <row r="310" spans="1:8" x14ac:dyDescent="0.25">
      <c r="B310" s="40"/>
      <c r="C310" s="34"/>
      <c r="D310" s="263"/>
      <c r="E310" s="11"/>
      <c r="F310" s="123"/>
      <c r="G310" s="12"/>
      <c r="H310" s="123"/>
    </row>
    <row r="311" spans="1:8" x14ac:dyDescent="0.25">
      <c r="B311" s="41" t="s">
        <v>254</v>
      </c>
      <c r="C311" s="6"/>
      <c r="D311" s="264"/>
      <c r="E311" s="92"/>
      <c r="F311" s="118"/>
      <c r="G311" s="119"/>
    </row>
    <row r="312" spans="1:8" x14ac:dyDescent="0.25">
      <c r="B312" s="9" t="s">
        <v>1</v>
      </c>
      <c r="C312" s="6"/>
      <c r="D312" s="264">
        <v>4</v>
      </c>
      <c r="E312" s="92"/>
      <c r="F312" s="123"/>
      <c r="G312" s="12"/>
      <c r="H312" s="123"/>
    </row>
    <row r="313" spans="1:8" x14ac:dyDescent="0.25">
      <c r="B313" s="41"/>
      <c r="C313" s="6"/>
      <c r="D313" s="264"/>
      <c r="E313" s="92"/>
      <c r="F313" s="118"/>
      <c r="G313" s="119"/>
    </row>
    <row r="314" spans="1:8" ht="71.25" x14ac:dyDescent="0.25">
      <c r="A314" s="42"/>
      <c r="B314" s="39" t="s">
        <v>47</v>
      </c>
      <c r="C314" s="19"/>
      <c r="D314" s="265"/>
      <c r="E314" s="136"/>
      <c r="F314" s="137"/>
      <c r="G314" s="137"/>
      <c r="H314" s="137"/>
    </row>
    <row r="315" spans="1:8" x14ac:dyDescent="0.25">
      <c r="B315" s="9"/>
      <c r="C315" s="6"/>
      <c r="D315" s="264"/>
      <c r="E315" s="92"/>
      <c r="F315" s="121"/>
      <c r="G315" s="138"/>
      <c r="H315" s="121"/>
    </row>
    <row r="316" spans="1:8" ht="71.25" x14ac:dyDescent="0.25">
      <c r="B316" s="18" t="s">
        <v>255</v>
      </c>
      <c r="C316" s="6"/>
      <c r="D316" s="264"/>
      <c r="E316" s="92"/>
      <c r="F316" s="121"/>
      <c r="G316" s="138"/>
      <c r="H316" s="121"/>
    </row>
    <row r="317" spans="1:8" x14ac:dyDescent="0.25">
      <c r="B317" s="9"/>
      <c r="C317" s="6"/>
      <c r="D317" s="264"/>
      <c r="E317" s="92"/>
      <c r="F317" s="121"/>
      <c r="G317" s="138"/>
      <c r="H317" s="121"/>
    </row>
    <row r="318" spans="1:8" ht="42.75" x14ac:dyDescent="0.25">
      <c r="B318" s="39" t="s">
        <v>256</v>
      </c>
      <c r="C318" s="6"/>
      <c r="D318" s="264"/>
      <c r="E318" s="92"/>
      <c r="F318" s="121"/>
      <c r="G318" s="138"/>
      <c r="H318" s="121"/>
    </row>
    <row r="319" spans="1:8" x14ac:dyDescent="0.25">
      <c r="B319" s="9"/>
      <c r="C319" s="6"/>
      <c r="D319" s="264"/>
      <c r="E319" s="92"/>
      <c r="F319" s="121"/>
      <c r="G319" s="138"/>
      <c r="H319" s="121"/>
    </row>
    <row r="320" spans="1:8" ht="42.75" x14ac:dyDescent="0.25">
      <c r="B320" s="39" t="s">
        <v>48</v>
      </c>
      <c r="C320" s="6"/>
      <c r="D320" s="264"/>
      <c r="E320" s="92"/>
      <c r="F320" s="121"/>
      <c r="G320" s="138"/>
      <c r="H320" s="121"/>
    </row>
    <row r="321" spans="2:10" x14ac:dyDescent="0.25">
      <c r="B321" s="9"/>
      <c r="C321" s="6"/>
      <c r="D321" s="264"/>
      <c r="E321" s="92"/>
      <c r="F321" s="121"/>
      <c r="G321" s="138"/>
      <c r="H321" s="121"/>
    </row>
    <row r="322" spans="2:10" ht="28.5" x14ac:dyDescent="0.25">
      <c r="B322" s="39" t="s">
        <v>49</v>
      </c>
      <c r="C322" s="6"/>
      <c r="D322" s="264"/>
      <c r="E322" s="92"/>
      <c r="F322" s="121"/>
      <c r="G322" s="138"/>
      <c r="H322" s="121"/>
    </row>
    <row r="323" spans="2:10" x14ac:dyDescent="0.25">
      <c r="B323" s="9"/>
      <c r="C323" s="6"/>
      <c r="D323" s="264"/>
      <c r="E323" s="92"/>
      <c r="F323" s="121"/>
      <c r="G323" s="138"/>
      <c r="H323" s="121"/>
    </row>
    <row r="324" spans="2:10" ht="57" x14ac:dyDescent="0.25">
      <c r="B324" s="18" t="s">
        <v>257</v>
      </c>
      <c r="C324" s="6"/>
      <c r="D324" s="264"/>
      <c r="E324" s="92"/>
      <c r="F324" s="121"/>
      <c r="G324" s="138"/>
      <c r="H324" s="121"/>
    </row>
    <row r="325" spans="2:10" x14ac:dyDescent="0.25">
      <c r="B325" s="9"/>
      <c r="C325" s="6"/>
      <c r="D325" s="264"/>
      <c r="E325" s="92"/>
      <c r="F325" s="121"/>
      <c r="G325" s="138"/>
      <c r="H325" s="121"/>
    </row>
    <row r="326" spans="2:10" ht="114" x14ac:dyDescent="0.25">
      <c r="B326" s="38" t="s">
        <v>50</v>
      </c>
      <c r="C326" s="6"/>
      <c r="D326" s="264"/>
      <c r="E326" s="92"/>
      <c r="F326" s="121"/>
      <c r="G326" s="138"/>
      <c r="H326" s="121"/>
    </row>
    <row r="327" spans="2:10" x14ac:dyDescent="0.25">
      <c r="B327" s="9"/>
      <c r="C327" s="6"/>
      <c r="D327" s="264"/>
      <c r="E327" s="92"/>
      <c r="F327" s="121"/>
      <c r="G327" s="138"/>
      <c r="H327" s="121"/>
    </row>
    <row r="328" spans="2:10" ht="28.5" x14ac:dyDescent="0.25">
      <c r="B328" s="39" t="s">
        <v>51</v>
      </c>
      <c r="C328" s="6"/>
      <c r="D328" s="264"/>
      <c r="E328" s="92"/>
      <c r="F328" s="121"/>
      <c r="G328" s="138"/>
      <c r="H328" s="121"/>
    </row>
    <row r="329" spans="2:10" x14ac:dyDescent="0.25">
      <c r="B329" s="9"/>
      <c r="C329" s="6"/>
      <c r="D329" s="264"/>
      <c r="E329" s="92"/>
      <c r="F329" s="121"/>
      <c r="G329" s="138"/>
      <c r="H329" s="121"/>
    </row>
    <row r="330" spans="2:10" x14ac:dyDescent="0.25">
      <c r="B330" s="6" t="s">
        <v>116</v>
      </c>
      <c r="C330" s="6"/>
      <c r="D330" s="264"/>
      <c r="E330" s="92"/>
      <c r="F330" s="121"/>
      <c r="G330" s="138"/>
      <c r="H330" s="121"/>
    </row>
    <row r="331" spans="2:10" x14ac:dyDescent="0.25">
      <c r="B331" s="9" t="s">
        <v>258</v>
      </c>
      <c r="C331" s="6"/>
      <c r="D331" s="269">
        <v>1.2</v>
      </c>
      <c r="E331" s="92"/>
      <c r="F331" s="266"/>
      <c r="G331" s="119"/>
      <c r="H331" s="120">
        <f>D331*F331</f>
        <v>0</v>
      </c>
      <c r="J331" s="269"/>
    </row>
    <row r="332" spans="2:10" x14ac:dyDescent="0.25">
      <c r="B332" s="31" t="s">
        <v>52</v>
      </c>
      <c r="C332" s="6"/>
      <c r="D332" s="269"/>
      <c r="E332" s="92"/>
      <c r="F332" s="121"/>
      <c r="G332" s="138"/>
      <c r="H332" s="121"/>
      <c r="J332" s="269"/>
    </row>
    <row r="333" spans="2:10" x14ac:dyDescent="0.25">
      <c r="B333" s="9" t="s">
        <v>258</v>
      </c>
      <c r="C333" s="6"/>
      <c r="D333" s="269">
        <v>1.2</v>
      </c>
      <c r="E333" s="92"/>
      <c r="F333" s="266"/>
      <c r="G333" s="119"/>
      <c r="H333" s="120">
        <f>D333*F333</f>
        <v>0</v>
      </c>
      <c r="J333" s="269"/>
    </row>
    <row r="334" spans="2:10" x14ac:dyDescent="0.25">
      <c r="B334" s="31" t="s">
        <v>53</v>
      </c>
      <c r="C334" s="6"/>
      <c r="D334" s="269"/>
      <c r="E334" s="92"/>
      <c r="F334" s="121"/>
      <c r="G334" s="138"/>
      <c r="H334" s="121"/>
      <c r="J334" s="269"/>
    </row>
    <row r="335" spans="2:10" x14ac:dyDescent="0.25">
      <c r="B335" s="9" t="s">
        <v>258</v>
      </c>
      <c r="C335" s="6"/>
      <c r="D335" s="269">
        <v>10.4</v>
      </c>
      <c r="E335" s="92"/>
      <c r="F335" s="266"/>
      <c r="G335" s="119"/>
      <c r="H335" s="120">
        <f>D335*F335</f>
        <v>0</v>
      </c>
      <c r="J335" s="269"/>
    </row>
    <row r="336" spans="2:10" ht="29.25" x14ac:dyDescent="0.25">
      <c r="B336" s="27" t="s">
        <v>259</v>
      </c>
      <c r="C336" s="6"/>
      <c r="D336" s="269"/>
      <c r="E336" s="92"/>
      <c r="F336" s="121"/>
      <c r="G336" s="138"/>
      <c r="H336" s="121"/>
      <c r="J336" s="269"/>
    </row>
    <row r="337" spans="2:10" x14ac:dyDescent="0.25">
      <c r="B337" s="9" t="s">
        <v>258</v>
      </c>
      <c r="C337" s="6"/>
      <c r="D337" s="269">
        <v>1.2</v>
      </c>
      <c r="E337" s="92"/>
      <c r="F337" s="267"/>
      <c r="G337" s="119"/>
      <c r="H337" s="120">
        <f>D337*F337</f>
        <v>0</v>
      </c>
      <c r="J337" s="269"/>
    </row>
    <row r="338" spans="2:10" x14ac:dyDescent="0.25">
      <c r="B338" s="6" t="s">
        <v>54</v>
      </c>
      <c r="C338" s="6"/>
      <c r="D338" s="269"/>
      <c r="E338" s="92"/>
      <c r="F338" s="121"/>
      <c r="G338" s="138"/>
      <c r="H338" s="121"/>
      <c r="J338" s="269"/>
    </row>
    <row r="339" spans="2:10" x14ac:dyDescent="0.25">
      <c r="B339" s="9"/>
      <c r="C339" s="6"/>
      <c r="D339" s="269"/>
      <c r="E339" s="92"/>
      <c r="F339" s="121"/>
      <c r="G339" s="138"/>
      <c r="H339" s="121"/>
      <c r="J339" s="269"/>
    </row>
    <row r="340" spans="2:10" x14ac:dyDescent="0.25">
      <c r="B340" s="31" t="s">
        <v>111</v>
      </c>
      <c r="C340" s="6"/>
      <c r="J340" s="215"/>
    </row>
    <row r="341" spans="2:10" x14ac:dyDescent="0.25">
      <c r="B341" s="9" t="s">
        <v>0</v>
      </c>
      <c r="C341" s="6"/>
      <c r="D341" s="269">
        <v>700</v>
      </c>
      <c r="E341" s="92"/>
      <c r="F341" s="266"/>
      <c r="G341" s="119"/>
      <c r="H341" s="120">
        <f>D341*F341</f>
        <v>0</v>
      </c>
      <c r="J341" s="269"/>
    </row>
    <row r="342" spans="2:10" x14ac:dyDescent="0.25">
      <c r="B342" s="31" t="s">
        <v>112</v>
      </c>
      <c r="C342" s="6"/>
      <c r="D342" s="269"/>
      <c r="E342" s="92"/>
      <c r="F342" s="121"/>
      <c r="G342" s="138"/>
      <c r="H342" s="121"/>
      <c r="J342" s="269"/>
    </row>
    <row r="343" spans="2:10" x14ac:dyDescent="0.25">
      <c r="B343" s="9" t="s">
        <v>0</v>
      </c>
      <c r="C343" s="6"/>
      <c r="D343" s="269">
        <v>572</v>
      </c>
      <c r="E343" s="92"/>
      <c r="F343" s="266"/>
      <c r="G343" s="119"/>
      <c r="H343" s="120">
        <f>D343*F343</f>
        <v>0</v>
      </c>
      <c r="J343" s="269"/>
    </row>
    <row r="344" spans="2:10" ht="29.25" x14ac:dyDescent="0.25">
      <c r="B344" s="31" t="s">
        <v>55</v>
      </c>
      <c r="C344" s="6"/>
      <c r="D344" s="269"/>
      <c r="E344" s="92"/>
      <c r="F344" s="121"/>
      <c r="G344" s="138"/>
      <c r="H344" s="121"/>
      <c r="J344" s="269"/>
    </row>
    <row r="345" spans="2:10" x14ac:dyDescent="0.25">
      <c r="B345" s="9" t="s">
        <v>260</v>
      </c>
      <c r="C345" s="6"/>
      <c r="D345" s="269">
        <v>32</v>
      </c>
      <c r="E345" s="92"/>
      <c r="F345" s="266"/>
      <c r="G345" s="119"/>
      <c r="H345" s="120">
        <f>D345*F345</f>
        <v>0</v>
      </c>
      <c r="J345" s="269"/>
    </row>
    <row r="346" spans="2:10" ht="71.25" x14ac:dyDescent="0.25">
      <c r="B346" s="18" t="s">
        <v>56</v>
      </c>
      <c r="C346" s="6"/>
      <c r="D346" s="269"/>
      <c r="E346" s="92"/>
      <c r="F346" s="121"/>
      <c r="G346" s="138"/>
      <c r="H346" s="121"/>
      <c r="J346" s="269"/>
    </row>
    <row r="347" spans="2:10" x14ac:dyDescent="0.25">
      <c r="B347" s="9"/>
      <c r="C347" s="6"/>
      <c r="D347" s="269"/>
      <c r="E347" s="92"/>
      <c r="F347" s="121"/>
      <c r="G347" s="138"/>
      <c r="H347" s="121"/>
      <c r="J347" s="269"/>
    </row>
    <row r="348" spans="2:10" x14ac:dyDescent="0.25">
      <c r="B348" s="39" t="s">
        <v>57</v>
      </c>
      <c r="C348" s="6"/>
      <c r="D348" s="269"/>
      <c r="E348" s="92"/>
      <c r="F348" s="121"/>
      <c r="G348" s="138"/>
      <c r="H348" s="121"/>
      <c r="J348" s="269"/>
    </row>
    <row r="349" spans="2:10" x14ac:dyDescent="0.25">
      <c r="B349" s="9" t="s">
        <v>260</v>
      </c>
      <c r="C349" s="6"/>
      <c r="D349" s="269">
        <v>30</v>
      </c>
      <c r="E349" s="92"/>
      <c r="F349" s="266"/>
      <c r="G349" s="119"/>
      <c r="H349" s="120">
        <f>D349*F349</f>
        <v>0</v>
      </c>
      <c r="J349" s="264"/>
    </row>
    <row r="350" spans="2:10" x14ac:dyDescent="0.25">
      <c r="B350" s="39" t="s">
        <v>58</v>
      </c>
      <c r="C350" s="6"/>
      <c r="D350" s="269"/>
      <c r="E350" s="92"/>
      <c r="F350" s="121"/>
      <c r="G350" s="119"/>
      <c r="H350" s="121"/>
      <c r="J350" s="264"/>
    </row>
    <row r="351" spans="2:10" x14ac:dyDescent="0.25">
      <c r="B351" s="9" t="s">
        <v>260</v>
      </c>
      <c r="C351" s="6"/>
      <c r="D351" s="269">
        <v>80</v>
      </c>
      <c r="E351" s="92"/>
      <c r="F351" s="266"/>
      <c r="G351" s="119"/>
      <c r="H351" s="120">
        <f>D351*F351</f>
        <v>0</v>
      </c>
      <c r="J351" s="264"/>
    </row>
    <row r="352" spans="2:10" x14ac:dyDescent="0.25">
      <c r="B352" s="9"/>
      <c r="C352" s="6"/>
      <c r="D352" s="269"/>
      <c r="E352" s="92"/>
      <c r="F352" s="122"/>
      <c r="G352" s="119"/>
      <c r="H352" s="121"/>
      <c r="J352" s="264"/>
    </row>
    <row r="353" spans="1:19" ht="43.5" x14ac:dyDescent="0.25">
      <c r="B353" s="27" t="s">
        <v>115</v>
      </c>
      <c r="C353" s="6"/>
      <c r="D353" s="269"/>
      <c r="E353" s="92"/>
      <c r="F353" s="121"/>
      <c r="G353" s="119"/>
      <c r="H353" s="121"/>
      <c r="J353" s="264"/>
    </row>
    <row r="354" spans="1:19" x14ac:dyDescent="0.25">
      <c r="B354" s="9" t="s">
        <v>258</v>
      </c>
      <c r="C354" s="6"/>
      <c r="D354" s="269">
        <v>0.2</v>
      </c>
      <c r="E354" s="92"/>
      <c r="F354" s="266"/>
      <c r="G354" s="119"/>
      <c r="H354" s="120">
        <f>D354*F354</f>
        <v>0</v>
      </c>
      <c r="J354" s="269"/>
    </row>
    <row r="355" spans="1:19" x14ac:dyDescent="0.25">
      <c r="B355" s="9"/>
      <c r="C355" s="6"/>
      <c r="D355" s="269"/>
      <c r="E355" s="92"/>
      <c r="F355" s="122"/>
      <c r="G355" s="119"/>
      <c r="H355" s="121"/>
      <c r="J355" s="264"/>
    </row>
    <row r="356" spans="1:19" ht="29.25" x14ac:dyDescent="0.25">
      <c r="B356" s="27" t="s">
        <v>113</v>
      </c>
      <c r="C356" s="6"/>
      <c r="D356" s="269"/>
      <c r="E356" s="92"/>
      <c r="F356" s="121"/>
      <c r="G356" s="119"/>
      <c r="H356" s="121"/>
      <c r="J356" s="264"/>
    </row>
    <row r="357" spans="1:19" x14ac:dyDescent="0.25">
      <c r="B357" s="9" t="s">
        <v>260</v>
      </c>
      <c r="C357" s="6"/>
      <c r="D357" s="269">
        <v>16</v>
      </c>
      <c r="E357" s="92"/>
      <c r="F357" s="266"/>
      <c r="G357" s="119"/>
      <c r="H357" s="120">
        <f>D357*F357</f>
        <v>0</v>
      </c>
      <c r="J357" s="264"/>
    </row>
    <row r="358" spans="1:19" x14ac:dyDescent="0.25">
      <c r="B358" s="9"/>
      <c r="C358" s="6"/>
      <c r="D358" s="269"/>
      <c r="E358" s="92"/>
      <c r="F358" s="121"/>
      <c r="G358" s="119"/>
      <c r="H358" s="121"/>
      <c r="J358" s="264"/>
    </row>
    <row r="359" spans="1:19" ht="28.5" x14ac:dyDescent="0.25">
      <c r="A359" s="44"/>
      <c r="B359" s="18" t="s">
        <v>261</v>
      </c>
      <c r="C359" s="27"/>
      <c r="D359" s="318"/>
      <c r="E359" s="139"/>
      <c r="F359" s="140"/>
      <c r="G359" s="141"/>
      <c r="H359" s="140"/>
      <c r="J359" s="268"/>
      <c r="R359" s="104"/>
      <c r="S359" s="104"/>
    </row>
    <row r="360" spans="1:19" x14ac:dyDescent="0.25">
      <c r="A360" s="44"/>
      <c r="B360" s="45" t="s">
        <v>1</v>
      </c>
      <c r="C360" s="27"/>
      <c r="D360" s="318">
        <v>4</v>
      </c>
      <c r="E360" s="139"/>
      <c r="F360" s="267"/>
      <c r="G360" s="141"/>
      <c r="H360" s="120">
        <f>D360*F360</f>
        <v>0</v>
      </c>
      <c r="J360" s="268"/>
    </row>
    <row r="361" spans="1:19" x14ac:dyDescent="0.25">
      <c r="A361" s="44"/>
      <c r="B361" s="29"/>
      <c r="C361" s="27"/>
      <c r="D361" s="318"/>
      <c r="E361" s="139"/>
      <c r="F361" s="140"/>
      <c r="G361" s="141"/>
      <c r="H361" s="140"/>
      <c r="J361" s="268"/>
    </row>
    <row r="362" spans="1:19" ht="29.25" x14ac:dyDescent="0.25">
      <c r="A362" s="44"/>
      <c r="B362" s="27" t="s">
        <v>114</v>
      </c>
      <c r="C362" s="27"/>
      <c r="D362" s="318"/>
      <c r="E362" s="139"/>
      <c r="F362" s="140"/>
      <c r="G362" s="141"/>
      <c r="H362" s="140"/>
      <c r="J362" s="268"/>
    </row>
    <row r="363" spans="1:19" x14ac:dyDescent="0.25">
      <c r="A363" s="44"/>
      <c r="B363" s="45" t="s">
        <v>1</v>
      </c>
      <c r="C363" s="27"/>
      <c r="D363" s="318">
        <v>12</v>
      </c>
      <c r="E363" s="139"/>
      <c r="F363" s="266"/>
      <c r="G363" s="141"/>
      <c r="H363" s="120">
        <f>D363*F363</f>
        <v>0</v>
      </c>
      <c r="J363" s="268"/>
    </row>
    <row r="364" spans="1:19" x14ac:dyDescent="0.25">
      <c r="A364" s="44"/>
      <c r="B364" s="45"/>
      <c r="C364" s="27"/>
      <c r="D364" s="318"/>
      <c r="E364" s="139"/>
      <c r="F364" s="122"/>
      <c r="G364" s="141"/>
      <c r="H364" s="121"/>
      <c r="J364" s="268"/>
    </row>
    <row r="365" spans="1:19" ht="29.25" x14ac:dyDescent="0.25">
      <c r="A365" s="44"/>
      <c r="B365" s="27" t="s">
        <v>229</v>
      </c>
      <c r="C365" s="27"/>
      <c r="D365" s="318"/>
      <c r="E365" s="139"/>
      <c r="F365" s="140"/>
      <c r="G365" s="141"/>
      <c r="H365" s="140"/>
      <c r="J365" s="268"/>
    </row>
    <row r="366" spans="1:19" x14ac:dyDescent="0.25">
      <c r="A366" s="44"/>
      <c r="B366" s="45" t="s">
        <v>1</v>
      </c>
      <c r="C366" s="27"/>
      <c r="D366" s="318">
        <v>4</v>
      </c>
      <c r="E366" s="139"/>
      <c r="F366" s="266"/>
      <c r="G366" s="141"/>
      <c r="H366" s="120">
        <f>D366*F366</f>
        <v>0</v>
      </c>
      <c r="J366" s="268"/>
    </row>
    <row r="367" spans="1:19" x14ac:dyDescent="0.25">
      <c r="A367" s="44"/>
      <c r="B367" s="45"/>
      <c r="C367" s="27"/>
      <c r="D367" s="268"/>
      <c r="E367" s="139"/>
      <c r="F367" s="122"/>
      <c r="G367" s="141"/>
      <c r="H367" s="121"/>
    </row>
    <row r="368" spans="1:19" x14ac:dyDescent="0.25">
      <c r="B368" s="40"/>
      <c r="C368" s="34"/>
      <c r="D368" s="217"/>
      <c r="E368" s="11"/>
      <c r="F368" s="192"/>
      <c r="G368" s="12"/>
      <c r="H368" s="123"/>
    </row>
    <row r="369" spans="1:10" x14ac:dyDescent="0.25">
      <c r="B369" s="40"/>
      <c r="C369" s="34"/>
      <c r="D369" s="217"/>
      <c r="E369" s="11"/>
      <c r="F369" s="192"/>
      <c r="G369" s="12"/>
      <c r="H369" s="123"/>
    </row>
    <row r="370" spans="1:10" x14ac:dyDescent="0.25">
      <c r="B370" s="40"/>
      <c r="C370" s="34"/>
      <c r="D370" s="217"/>
      <c r="E370" s="11"/>
      <c r="F370" s="192"/>
      <c r="G370" s="12"/>
      <c r="H370" s="123"/>
    </row>
    <row r="371" spans="1:10" ht="45" x14ac:dyDescent="0.25">
      <c r="A371" s="44"/>
      <c r="B371" s="28" t="s">
        <v>284</v>
      </c>
      <c r="C371" s="27"/>
      <c r="D371" s="224"/>
      <c r="E371" s="139"/>
      <c r="F371" s="196"/>
      <c r="G371" s="141"/>
      <c r="H371" s="142"/>
    </row>
    <row r="372" spans="1:10" x14ac:dyDescent="0.25">
      <c r="A372" s="44"/>
      <c r="B372" s="46"/>
      <c r="C372" s="27"/>
      <c r="D372" s="224"/>
      <c r="E372" s="139"/>
      <c r="F372" s="196"/>
      <c r="G372" s="141"/>
      <c r="H372" s="142"/>
    </row>
    <row r="373" spans="1:10" ht="30" x14ac:dyDescent="0.25">
      <c r="A373" s="48"/>
      <c r="B373" s="169" t="s">
        <v>335</v>
      </c>
      <c r="C373" s="43"/>
      <c r="D373" s="224"/>
      <c r="E373" s="143"/>
      <c r="F373" s="196"/>
      <c r="G373" s="141"/>
      <c r="H373" s="142"/>
    </row>
    <row r="374" spans="1:10" x14ac:dyDescent="0.25">
      <c r="A374" s="48"/>
      <c r="B374" s="43"/>
      <c r="C374" s="43"/>
      <c r="D374" s="224"/>
      <c r="E374" s="143"/>
      <c r="F374" s="196"/>
      <c r="G374" s="141"/>
      <c r="H374" s="142"/>
    </row>
    <row r="375" spans="1:10" ht="29.25" x14ac:dyDescent="0.25">
      <c r="A375" s="48"/>
      <c r="B375" s="43" t="s">
        <v>285</v>
      </c>
      <c r="C375" s="43"/>
      <c r="D375" s="224"/>
      <c r="E375" s="143"/>
      <c r="F375" s="196"/>
      <c r="G375" s="141"/>
      <c r="H375" s="142"/>
    </row>
    <row r="376" spans="1:10" x14ac:dyDescent="0.25">
      <c r="A376" s="48"/>
      <c r="B376" s="43"/>
      <c r="C376" s="43"/>
      <c r="D376" s="224"/>
      <c r="E376" s="143"/>
      <c r="F376" s="196"/>
      <c r="G376" s="141"/>
      <c r="H376" s="142"/>
    </row>
    <row r="377" spans="1:10" x14ac:dyDescent="0.25">
      <c r="A377" s="48"/>
      <c r="B377" s="50" t="s">
        <v>336</v>
      </c>
      <c r="C377" s="43"/>
      <c r="D377" s="224"/>
      <c r="E377" s="143"/>
      <c r="F377" s="196"/>
      <c r="G377" s="141"/>
      <c r="H377" s="142"/>
    </row>
    <row r="378" spans="1:10" ht="17.25" x14ac:dyDescent="0.25">
      <c r="A378" s="48"/>
      <c r="B378" s="8" t="s">
        <v>12</v>
      </c>
      <c r="C378" s="43"/>
      <c r="D378" s="224">
        <v>0.4</v>
      </c>
      <c r="E378" s="143"/>
      <c r="F378" s="186"/>
      <c r="G378" s="141"/>
      <c r="H378" s="120">
        <f>D378*F378</f>
        <v>0</v>
      </c>
      <c r="J378" s="224"/>
    </row>
    <row r="379" spans="1:10" x14ac:dyDescent="0.25">
      <c r="A379" s="48"/>
      <c r="B379" s="51"/>
      <c r="C379" s="43"/>
      <c r="D379" s="224"/>
      <c r="E379" s="143"/>
      <c r="F379" s="185"/>
      <c r="G379" s="141"/>
      <c r="H379" s="140"/>
      <c r="J379" s="224"/>
    </row>
    <row r="380" spans="1:10" ht="57.75" x14ac:dyDescent="0.25">
      <c r="A380" s="48"/>
      <c r="B380" s="43" t="s">
        <v>286</v>
      </c>
      <c r="C380" s="43"/>
      <c r="D380" s="224"/>
      <c r="E380" s="143"/>
      <c r="F380" s="185"/>
      <c r="G380" s="141"/>
      <c r="H380" s="140"/>
      <c r="J380" s="224"/>
    </row>
    <row r="381" spans="1:10" x14ac:dyDescent="0.25">
      <c r="A381" s="48"/>
      <c r="B381" s="43"/>
      <c r="C381" s="43"/>
      <c r="D381" s="224"/>
      <c r="E381" s="143"/>
      <c r="F381" s="185"/>
      <c r="G381" s="141"/>
      <c r="H381" s="140"/>
      <c r="J381" s="224"/>
    </row>
    <row r="382" spans="1:10" x14ac:dyDescent="0.25">
      <c r="A382" s="48"/>
      <c r="B382" s="50" t="s">
        <v>336</v>
      </c>
      <c r="C382" s="43"/>
      <c r="D382" s="224"/>
      <c r="E382" s="143"/>
      <c r="F382" s="185"/>
      <c r="G382" s="141"/>
      <c r="H382" s="140"/>
      <c r="J382" s="224"/>
    </row>
    <row r="383" spans="1:10" ht="17.25" x14ac:dyDescent="0.25">
      <c r="A383" s="48"/>
      <c r="B383" s="8" t="s">
        <v>12</v>
      </c>
      <c r="C383" s="43"/>
      <c r="D383" s="224">
        <v>0.4</v>
      </c>
      <c r="E383" s="143"/>
      <c r="F383" s="186"/>
      <c r="G383" s="141"/>
      <c r="H383" s="120">
        <f>D383*F383</f>
        <v>0</v>
      </c>
      <c r="J383" s="224"/>
    </row>
    <row r="384" spans="1:10" x14ac:dyDescent="0.25">
      <c r="A384" s="48"/>
      <c r="B384" s="51"/>
      <c r="C384" s="43"/>
      <c r="D384" s="224"/>
      <c r="E384" s="143"/>
      <c r="F384" s="185"/>
      <c r="G384" s="141"/>
      <c r="H384" s="140"/>
      <c r="J384" s="224"/>
    </row>
    <row r="385" spans="1:10" ht="29.25" x14ac:dyDescent="0.25">
      <c r="A385" s="48"/>
      <c r="B385" s="43" t="s">
        <v>287</v>
      </c>
      <c r="C385" s="43"/>
      <c r="D385" s="224"/>
      <c r="E385" s="143"/>
      <c r="F385" s="185"/>
      <c r="G385" s="141"/>
      <c r="H385" s="140"/>
      <c r="J385" s="224"/>
    </row>
    <row r="386" spans="1:10" x14ac:dyDescent="0.25">
      <c r="A386" s="48"/>
      <c r="B386" s="51"/>
      <c r="C386" s="43"/>
      <c r="D386" s="224"/>
      <c r="E386" s="143"/>
      <c r="F386" s="185"/>
      <c r="G386" s="141"/>
      <c r="H386" s="140"/>
      <c r="J386" s="224"/>
    </row>
    <row r="387" spans="1:10" x14ac:dyDescent="0.25">
      <c r="A387" s="48"/>
      <c r="B387" s="49" t="s">
        <v>220</v>
      </c>
      <c r="C387" s="43"/>
      <c r="D387" s="224"/>
      <c r="E387" s="143"/>
      <c r="F387" s="185"/>
      <c r="G387" s="141"/>
      <c r="H387" s="140"/>
      <c r="J387" s="224"/>
    </row>
    <row r="388" spans="1:10" x14ac:dyDescent="0.25">
      <c r="A388" s="48"/>
      <c r="B388" s="49"/>
      <c r="C388" s="43"/>
      <c r="D388" s="224"/>
      <c r="E388" s="143"/>
      <c r="F388" s="185"/>
      <c r="G388" s="141"/>
      <c r="H388" s="140"/>
      <c r="J388" s="224"/>
    </row>
    <row r="389" spans="1:10" x14ac:dyDescent="0.25">
      <c r="A389" s="48"/>
      <c r="B389" s="50" t="s">
        <v>336</v>
      </c>
      <c r="C389" s="43"/>
      <c r="D389" s="224"/>
      <c r="E389" s="143"/>
      <c r="F389" s="185"/>
      <c r="G389" s="141"/>
      <c r="H389" s="140"/>
      <c r="J389" s="224"/>
    </row>
    <row r="390" spans="1:10" x14ac:dyDescent="0.25">
      <c r="A390" s="48"/>
      <c r="B390" s="51" t="s">
        <v>1</v>
      </c>
      <c r="C390" s="43"/>
      <c r="D390" s="224">
        <v>4</v>
      </c>
      <c r="E390" s="143"/>
      <c r="F390" s="186"/>
      <c r="G390" s="141"/>
      <c r="H390" s="120">
        <f>D390*F390</f>
        <v>0</v>
      </c>
      <c r="J390" s="224"/>
    </row>
    <row r="391" spans="1:10" x14ac:dyDescent="0.25">
      <c r="A391" s="48"/>
      <c r="B391" s="51"/>
      <c r="C391" s="43"/>
      <c r="D391" s="224"/>
      <c r="E391" s="143"/>
      <c r="F391" s="185"/>
      <c r="G391" s="141"/>
      <c r="H391" s="140"/>
      <c r="J391" s="224"/>
    </row>
    <row r="392" spans="1:10" x14ac:dyDescent="0.25">
      <c r="A392" s="48"/>
      <c r="B392" s="101" t="s">
        <v>288</v>
      </c>
      <c r="C392" s="43"/>
      <c r="D392" s="224"/>
      <c r="E392" s="143"/>
      <c r="F392" s="185"/>
      <c r="G392" s="141"/>
      <c r="H392" s="140"/>
      <c r="J392" s="224"/>
    </row>
    <row r="393" spans="1:10" x14ac:dyDescent="0.25">
      <c r="A393" s="48"/>
      <c r="B393" s="51"/>
      <c r="C393" s="43"/>
      <c r="D393" s="224"/>
      <c r="E393" s="143"/>
      <c r="F393" s="185"/>
      <c r="G393" s="141"/>
      <c r="H393" s="140"/>
      <c r="J393" s="224"/>
    </row>
    <row r="394" spans="1:10" ht="57.75" x14ac:dyDescent="0.25">
      <c r="A394" s="48"/>
      <c r="B394" s="49" t="s">
        <v>238</v>
      </c>
      <c r="C394" s="43"/>
      <c r="D394" s="224"/>
      <c r="E394" s="143"/>
      <c r="F394" s="185"/>
      <c r="G394" s="141"/>
      <c r="H394" s="140"/>
      <c r="J394" s="224"/>
    </row>
    <row r="395" spans="1:10" x14ac:dyDescent="0.25">
      <c r="A395" s="48"/>
      <c r="B395" s="51"/>
      <c r="C395" s="43"/>
      <c r="D395" s="224"/>
      <c r="E395" s="143"/>
      <c r="F395" s="185"/>
      <c r="G395" s="141"/>
      <c r="H395" s="140"/>
      <c r="J395" s="224"/>
    </row>
    <row r="396" spans="1:10" x14ac:dyDescent="0.25">
      <c r="A396" s="48"/>
      <c r="B396" s="49" t="s">
        <v>141</v>
      </c>
      <c r="C396" s="43"/>
      <c r="D396" s="224"/>
      <c r="E396" s="143"/>
      <c r="F396" s="185"/>
      <c r="G396" s="141"/>
      <c r="H396" s="140"/>
      <c r="J396" s="224"/>
    </row>
    <row r="397" spans="1:10" ht="17.25" x14ac:dyDescent="0.25">
      <c r="A397" s="48"/>
      <c r="B397" s="8" t="s">
        <v>9</v>
      </c>
      <c r="C397" s="43"/>
      <c r="D397" s="224">
        <v>8</v>
      </c>
      <c r="E397" s="143"/>
      <c r="F397" s="186"/>
      <c r="G397" s="141"/>
      <c r="H397" s="120">
        <f>D397*F397</f>
        <v>0</v>
      </c>
      <c r="J397" s="224"/>
    </row>
    <row r="398" spans="1:10" x14ac:dyDescent="0.25">
      <c r="A398" s="48"/>
      <c r="B398" s="43" t="s">
        <v>142</v>
      </c>
      <c r="C398" s="43"/>
      <c r="D398" s="224"/>
      <c r="E398" s="143"/>
      <c r="F398" s="185"/>
      <c r="G398" s="141"/>
      <c r="H398" s="140"/>
      <c r="J398" s="224"/>
    </row>
    <row r="399" spans="1:10" ht="17.25" x14ac:dyDescent="0.25">
      <c r="A399" s="48"/>
      <c r="B399" s="8" t="s">
        <v>12</v>
      </c>
      <c r="C399" s="43"/>
      <c r="D399" s="224">
        <v>0.4</v>
      </c>
      <c r="E399" s="143"/>
      <c r="F399" s="186"/>
      <c r="G399" s="141"/>
      <c r="H399" s="120">
        <f>D399*F399</f>
        <v>0</v>
      </c>
      <c r="J399" s="224"/>
    </row>
    <row r="400" spans="1:10" x14ac:dyDescent="0.25">
      <c r="A400" s="48"/>
      <c r="B400" s="43" t="s">
        <v>143</v>
      </c>
      <c r="C400" s="43"/>
      <c r="D400" s="224"/>
      <c r="E400" s="143"/>
      <c r="F400" s="185"/>
      <c r="G400" s="141"/>
      <c r="H400" s="140"/>
      <c r="J400" s="224"/>
    </row>
    <row r="401" spans="1:10" ht="17.25" x14ac:dyDescent="0.25">
      <c r="A401" s="48"/>
      <c r="B401" s="8" t="s">
        <v>12</v>
      </c>
      <c r="C401" s="43"/>
      <c r="D401" s="224">
        <v>0.4</v>
      </c>
      <c r="E401" s="143"/>
      <c r="F401" s="186"/>
      <c r="G401" s="141"/>
      <c r="H401" s="120">
        <f>D401*F401</f>
        <v>0</v>
      </c>
      <c r="J401" s="224"/>
    </row>
    <row r="402" spans="1:10" x14ac:dyDescent="0.25">
      <c r="A402" s="48"/>
      <c r="B402" s="51"/>
      <c r="C402" s="43"/>
      <c r="D402" s="224"/>
      <c r="E402" s="143"/>
      <c r="F402" s="185"/>
      <c r="G402" s="141"/>
      <c r="H402" s="140"/>
      <c r="J402" s="224"/>
    </row>
    <row r="403" spans="1:10" ht="29.25" x14ac:dyDescent="0.25">
      <c r="A403" s="48"/>
      <c r="B403" s="49" t="s">
        <v>144</v>
      </c>
      <c r="C403" s="43"/>
      <c r="D403" s="224"/>
      <c r="E403" s="143"/>
      <c r="F403" s="185"/>
      <c r="G403" s="141"/>
      <c r="H403" s="140"/>
      <c r="J403" s="224"/>
    </row>
    <row r="404" spans="1:10" x14ac:dyDescent="0.25">
      <c r="A404" s="48"/>
      <c r="B404" s="51" t="s">
        <v>6</v>
      </c>
      <c r="C404" s="43"/>
      <c r="D404" s="224">
        <v>24</v>
      </c>
      <c r="E404" s="143"/>
      <c r="F404" s="186"/>
      <c r="G404" s="141"/>
      <c r="H404" s="120">
        <f>D404*F404</f>
        <v>0</v>
      </c>
      <c r="J404" s="224"/>
    </row>
    <row r="405" spans="1:10" x14ac:dyDescent="0.25">
      <c r="A405" s="48"/>
      <c r="B405" s="51"/>
      <c r="C405" s="43"/>
      <c r="D405" s="224"/>
      <c r="E405" s="143"/>
      <c r="F405" s="154"/>
      <c r="G405" s="141"/>
      <c r="H405" s="121"/>
    </row>
    <row r="406" spans="1:10" x14ac:dyDescent="0.25">
      <c r="A406" s="48"/>
      <c r="B406" s="51"/>
      <c r="C406" s="43"/>
      <c r="D406" s="224"/>
      <c r="E406" s="143"/>
      <c r="F406" s="154"/>
      <c r="G406" s="141"/>
      <c r="H406" s="121"/>
    </row>
    <row r="407" spans="1:10" x14ac:dyDescent="0.25">
      <c r="A407" s="44"/>
      <c r="B407" s="45"/>
      <c r="C407" s="27"/>
      <c r="D407" s="225"/>
      <c r="E407" s="146"/>
      <c r="F407" s="197"/>
      <c r="G407" s="141"/>
      <c r="H407" s="121"/>
    </row>
    <row r="408" spans="1:10" x14ac:dyDescent="0.25">
      <c r="A408" s="13"/>
      <c r="B408" s="14"/>
      <c r="C408" s="107"/>
      <c r="D408" s="220"/>
      <c r="E408" s="126"/>
      <c r="F408" s="193"/>
      <c r="G408" s="127"/>
      <c r="H408" s="128"/>
    </row>
    <row r="409" spans="1:10" x14ac:dyDescent="0.25">
      <c r="A409" s="47" t="s">
        <v>192</v>
      </c>
      <c r="B409" s="53" t="s">
        <v>59</v>
      </c>
      <c r="C409" s="103"/>
      <c r="D409" s="211"/>
      <c r="E409" s="114"/>
      <c r="F409" s="195"/>
      <c r="G409" s="236"/>
      <c r="H409" s="163">
        <f>SUM(H325:H407)</f>
        <v>0</v>
      </c>
    </row>
    <row r="410" spans="1:10" x14ac:dyDescent="0.25">
      <c r="A410" s="16"/>
      <c r="B410" s="17"/>
      <c r="C410" s="108"/>
      <c r="D410" s="221"/>
      <c r="E410" s="129"/>
      <c r="F410" s="186"/>
      <c r="G410" s="124"/>
      <c r="H410" s="120"/>
    </row>
    <row r="411" spans="1:10" x14ac:dyDescent="0.25">
      <c r="A411" s="48"/>
      <c r="B411" s="51"/>
      <c r="C411" s="43"/>
      <c r="D411" s="224"/>
      <c r="E411" s="143"/>
      <c r="F411" s="185"/>
      <c r="G411" s="141"/>
      <c r="H411" s="140"/>
    </row>
    <row r="412" spans="1:10" x14ac:dyDescent="0.25">
      <c r="A412" s="48" t="s">
        <v>193</v>
      </c>
      <c r="B412" s="54" t="s">
        <v>60</v>
      </c>
      <c r="C412" s="52"/>
      <c r="D412" s="226"/>
      <c r="E412" s="144"/>
      <c r="F412" s="199"/>
      <c r="G412" s="158"/>
      <c r="H412" s="157"/>
    </row>
    <row r="413" spans="1:10" x14ac:dyDescent="0.25">
      <c r="A413" s="48"/>
      <c r="B413" s="55"/>
      <c r="C413" s="52"/>
      <c r="D413" s="226"/>
      <c r="E413" s="144"/>
      <c r="F413" s="199"/>
      <c r="G413" s="158"/>
      <c r="H413" s="157"/>
    </row>
    <row r="414" spans="1:10" x14ac:dyDescent="0.25">
      <c r="A414" s="48"/>
      <c r="B414" s="54" t="s">
        <v>61</v>
      </c>
      <c r="C414" s="52"/>
      <c r="D414" s="226"/>
      <c r="E414" s="144"/>
      <c r="F414" s="199"/>
      <c r="G414" s="158"/>
      <c r="H414" s="157"/>
    </row>
    <row r="415" spans="1:10" x14ac:dyDescent="0.25">
      <c r="A415" s="48"/>
      <c r="B415" s="54"/>
      <c r="C415" s="52"/>
      <c r="D415" s="226"/>
      <c r="E415" s="144"/>
      <c r="F415" s="199"/>
      <c r="G415" s="158"/>
      <c r="H415" s="157"/>
    </row>
    <row r="416" spans="1:10" ht="57" x14ac:dyDescent="0.25">
      <c r="B416" s="46" t="s">
        <v>136</v>
      </c>
      <c r="C416" s="34"/>
      <c r="D416" s="217"/>
      <c r="E416" s="11"/>
      <c r="F416" s="192"/>
      <c r="G416" s="12"/>
      <c r="H416" s="123"/>
    </row>
    <row r="417" spans="2:8" x14ac:dyDescent="0.25">
      <c r="B417" s="46"/>
      <c r="C417" s="34"/>
      <c r="D417" s="217"/>
      <c r="E417" s="11"/>
      <c r="F417" s="192"/>
      <c r="G417" s="12"/>
      <c r="H417" s="123"/>
    </row>
    <row r="418" spans="2:8" ht="28.5" x14ac:dyDescent="0.25">
      <c r="B418" s="58" t="s">
        <v>63</v>
      </c>
      <c r="D418" s="214"/>
      <c r="F418" s="154"/>
      <c r="G418" s="125"/>
      <c r="H418" s="125"/>
    </row>
    <row r="419" spans="2:8" x14ac:dyDescent="0.25">
      <c r="B419" s="58"/>
      <c r="D419" s="214"/>
      <c r="F419" s="154"/>
      <c r="G419" s="125"/>
      <c r="H419" s="125"/>
    </row>
    <row r="420" spans="2:8" x14ac:dyDescent="0.25">
      <c r="B420" s="58" t="s">
        <v>64</v>
      </c>
      <c r="D420" s="214"/>
      <c r="F420" s="154"/>
      <c r="G420" s="125"/>
      <c r="H420" s="125"/>
    </row>
    <row r="421" spans="2:8" x14ac:dyDescent="0.25">
      <c r="B421" s="58" t="s">
        <v>65</v>
      </c>
      <c r="D421" s="214"/>
      <c r="F421" s="154"/>
      <c r="G421" s="125"/>
      <c r="H421" s="125"/>
    </row>
    <row r="422" spans="2:8" x14ac:dyDescent="0.25">
      <c r="B422" s="58" t="s">
        <v>66</v>
      </c>
      <c r="D422" s="214"/>
      <c r="F422" s="154"/>
      <c r="G422" s="125"/>
      <c r="H422" s="125"/>
    </row>
    <row r="423" spans="2:8" x14ac:dyDescent="0.25">
      <c r="B423" s="58" t="s">
        <v>67</v>
      </c>
      <c r="D423" s="214"/>
      <c r="F423" s="154"/>
      <c r="G423" s="125"/>
      <c r="H423" s="125"/>
    </row>
    <row r="424" spans="2:8" x14ac:dyDescent="0.25">
      <c r="B424" s="58" t="s">
        <v>68</v>
      </c>
      <c r="D424" s="214"/>
      <c r="F424" s="154"/>
      <c r="G424" s="125"/>
      <c r="H424" s="125"/>
    </row>
    <row r="425" spans="2:8" x14ac:dyDescent="0.25">
      <c r="B425" s="58"/>
      <c r="D425" s="214"/>
      <c r="F425" s="154"/>
      <c r="G425" s="125"/>
      <c r="H425" s="125"/>
    </row>
    <row r="426" spans="2:8" ht="28.5" x14ac:dyDescent="0.25">
      <c r="B426" s="60" t="s">
        <v>69</v>
      </c>
      <c r="D426" s="214"/>
      <c r="F426" s="154"/>
      <c r="G426" s="125"/>
      <c r="H426" s="125"/>
    </row>
    <row r="427" spans="2:8" x14ac:dyDescent="0.25">
      <c r="B427" s="60"/>
      <c r="D427" s="214"/>
      <c r="F427" s="154"/>
      <c r="G427" s="125"/>
      <c r="H427" s="125"/>
    </row>
    <row r="428" spans="2:8" ht="42.75" x14ac:dyDescent="0.25">
      <c r="B428" s="61" t="s">
        <v>70</v>
      </c>
      <c r="D428" s="214"/>
      <c r="F428" s="154"/>
      <c r="G428" s="125"/>
      <c r="H428" s="125"/>
    </row>
    <row r="429" spans="2:8" x14ac:dyDescent="0.25">
      <c r="B429" s="46"/>
      <c r="C429" s="34"/>
      <c r="D429" s="217"/>
      <c r="E429" s="11"/>
      <c r="F429" s="192"/>
      <c r="G429" s="12"/>
      <c r="H429" s="123"/>
    </row>
    <row r="430" spans="2:8" x14ac:dyDescent="0.25">
      <c r="B430" s="56" t="s">
        <v>62</v>
      </c>
      <c r="C430" s="34"/>
      <c r="D430" s="217"/>
      <c r="E430" s="11"/>
      <c r="F430" s="192"/>
      <c r="G430" s="12"/>
      <c r="H430" s="123"/>
    </row>
    <row r="431" spans="2:8" x14ac:dyDescent="0.25">
      <c r="B431" s="56"/>
      <c r="C431" s="34"/>
      <c r="D431" s="217"/>
      <c r="E431" s="11"/>
      <c r="F431" s="192"/>
      <c r="G431" s="12"/>
      <c r="H431" s="123"/>
    </row>
    <row r="432" spans="2:8" ht="142.5" x14ac:dyDescent="0.25">
      <c r="B432" s="62" t="s">
        <v>405</v>
      </c>
      <c r="D432" s="214"/>
      <c r="F432" s="154"/>
      <c r="G432" s="125"/>
      <c r="H432" s="125"/>
    </row>
    <row r="433" spans="2:8" x14ac:dyDescent="0.25">
      <c r="B433" s="57"/>
      <c r="D433" s="214"/>
      <c r="F433" s="154"/>
      <c r="G433" s="125"/>
      <c r="H433" s="125"/>
    </row>
    <row r="434" spans="2:8" ht="30" x14ac:dyDescent="0.25">
      <c r="B434" s="161" t="s">
        <v>137</v>
      </c>
      <c r="D434" s="214"/>
      <c r="F434" s="154"/>
      <c r="G434" s="125"/>
      <c r="H434" s="125"/>
    </row>
    <row r="435" spans="2:8" x14ac:dyDescent="0.25">
      <c r="B435" s="62"/>
      <c r="D435" s="214"/>
      <c r="F435" s="154"/>
      <c r="G435" s="125"/>
      <c r="H435" s="125"/>
    </row>
    <row r="436" spans="2:8" x14ac:dyDescent="0.25">
      <c r="B436" s="62" t="s">
        <v>239</v>
      </c>
      <c r="D436" s="214"/>
      <c r="F436" s="154"/>
      <c r="G436" s="125"/>
      <c r="H436" s="125"/>
    </row>
    <row r="437" spans="2:8" x14ac:dyDescent="0.25">
      <c r="B437" s="58"/>
      <c r="D437" s="214"/>
      <c r="F437" s="154"/>
      <c r="G437" s="125"/>
      <c r="H437" s="125"/>
    </row>
    <row r="438" spans="2:8" ht="57" x14ac:dyDescent="0.25">
      <c r="B438" s="62" t="s">
        <v>71</v>
      </c>
      <c r="D438" s="214"/>
      <c r="F438" s="154"/>
      <c r="G438" s="125"/>
      <c r="H438" s="125"/>
    </row>
    <row r="439" spans="2:8" x14ac:dyDescent="0.25">
      <c r="B439" s="62"/>
      <c r="D439" s="214"/>
      <c r="F439" s="154"/>
      <c r="G439" s="125"/>
      <c r="H439" s="125"/>
    </row>
    <row r="440" spans="2:8" x14ac:dyDescent="0.25">
      <c r="B440" s="56" t="s">
        <v>200</v>
      </c>
      <c r="D440" s="214"/>
      <c r="F440" s="154"/>
      <c r="G440" s="125"/>
      <c r="H440" s="125"/>
    </row>
    <row r="441" spans="2:8" x14ac:dyDescent="0.25">
      <c r="B441" s="56"/>
      <c r="D441" s="214"/>
      <c r="F441" s="154"/>
      <c r="G441" s="125"/>
      <c r="H441" s="125"/>
    </row>
    <row r="442" spans="2:8" ht="131.25" x14ac:dyDescent="0.25">
      <c r="B442" s="168" t="s">
        <v>406</v>
      </c>
      <c r="D442" s="214"/>
      <c r="F442" s="154"/>
      <c r="G442" s="125"/>
      <c r="H442" s="125"/>
    </row>
    <row r="443" spans="2:8" x14ac:dyDescent="0.25">
      <c r="B443" s="62"/>
      <c r="D443" s="214"/>
      <c r="F443" s="154"/>
      <c r="G443" s="125"/>
      <c r="H443" s="125"/>
    </row>
    <row r="444" spans="2:8" ht="30" x14ac:dyDescent="0.25">
      <c r="B444" s="161" t="s">
        <v>201</v>
      </c>
      <c r="D444" s="214"/>
      <c r="F444" s="154"/>
      <c r="G444" s="125"/>
      <c r="H444" s="125"/>
    </row>
    <row r="445" spans="2:8" x14ac:dyDescent="0.25">
      <c r="B445" s="161"/>
      <c r="D445" s="214"/>
      <c r="F445" s="154"/>
      <c r="G445" s="125"/>
      <c r="H445" s="125"/>
    </row>
    <row r="446" spans="2:8" ht="42.75" x14ac:dyDescent="0.25">
      <c r="B446" s="62" t="s">
        <v>242</v>
      </c>
      <c r="D446" s="214"/>
      <c r="F446" s="154"/>
      <c r="G446" s="125"/>
      <c r="H446" s="125"/>
    </row>
    <row r="447" spans="2:8" x14ac:dyDescent="0.25">
      <c r="B447" s="168"/>
      <c r="D447" s="214"/>
      <c r="F447" s="154"/>
      <c r="G447" s="125"/>
      <c r="H447" s="125"/>
    </row>
    <row r="448" spans="2:8" x14ac:dyDescent="0.25">
      <c r="B448" s="56" t="s">
        <v>72</v>
      </c>
      <c r="C448" s="34"/>
      <c r="D448" s="217"/>
      <c r="E448" s="11"/>
      <c r="F448" s="192"/>
      <c r="G448" s="12"/>
      <c r="H448" s="123"/>
    </row>
    <row r="449" spans="2:8" x14ac:dyDescent="0.25">
      <c r="B449" s="46"/>
      <c r="C449" s="34"/>
      <c r="D449" s="217"/>
      <c r="E449" s="11"/>
      <c r="F449" s="192"/>
      <c r="G449" s="12"/>
      <c r="H449" s="123"/>
    </row>
    <row r="450" spans="2:8" ht="85.5" x14ac:dyDescent="0.25">
      <c r="B450" s="46" t="s">
        <v>407</v>
      </c>
      <c r="C450" s="34"/>
      <c r="D450" s="217"/>
      <c r="E450" s="11"/>
      <c r="F450" s="192"/>
      <c r="G450" s="12"/>
      <c r="H450" s="123"/>
    </row>
    <row r="451" spans="2:8" x14ac:dyDescent="0.25">
      <c r="B451" s="46"/>
      <c r="C451" s="34"/>
      <c r="D451" s="217"/>
      <c r="E451" s="11"/>
      <c r="F451" s="192"/>
      <c r="G451" s="12"/>
      <c r="H451" s="123"/>
    </row>
    <row r="452" spans="2:8" ht="28.5" x14ac:dyDescent="0.25">
      <c r="B452" s="46" t="s">
        <v>73</v>
      </c>
      <c r="C452" s="34"/>
      <c r="D452" s="217"/>
      <c r="E452" s="11"/>
      <c r="F452" s="192"/>
      <c r="G452" s="12"/>
      <c r="H452" s="123"/>
    </row>
    <row r="453" spans="2:8" x14ac:dyDescent="0.25">
      <c r="B453" s="46"/>
      <c r="C453" s="34"/>
      <c r="D453" s="217"/>
      <c r="E453" s="11"/>
      <c r="F453" s="192"/>
      <c r="G453" s="12"/>
      <c r="H453" s="123"/>
    </row>
    <row r="454" spans="2:8" x14ac:dyDescent="0.25">
      <c r="B454" s="56" t="s">
        <v>74</v>
      </c>
      <c r="C454" s="34"/>
      <c r="D454" s="217"/>
      <c r="E454" s="11"/>
      <c r="F454" s="192"/>
      <c r="G454" s="12"/>
      <c r="H454" s="123"/>
    </row>
    <row r="455" spans="2:8" x14ac:dyDescent="0.25">
      <c r="B455" s="46"/>
      <c r="C455" s="34"/>
      <c r="D455" s="217"/>
      <c r="E455" s="11"/>
      <c r="F455" s="192"/>
      <c r="G455" s="12"/>
      <c r="H455" s="123"/>
    </row>
    <row r="456" spans="2:8" ht="114" x14ac:dyDescent="0.25">
      <c r="B456" s="63" t="s">
        <v>408</v>
      </c>
      <c r="C456" s="34"/>
      <c r="D456" s="217"/>
      <c r="E456" s="11"/>
      <c r="F456" s="192"/>
      <c r="G456" s="12"/>
      <c r="H456" s="123"/>
    </row>
    <row r="457" spans="2:8" x14ac:dyDescent="0.25">
      <c r="B457" s="46"/>
      <c r="C457" s="34"/>
      <c r="D457" s="217"/>
      <c r="E457" s="11"/>
      <c r="F457" s="192"/>
      <c r="G457" s="12"/>
      <c r="H457" s="123"/>
    </row>
    <row r="458" spans="2:8" ht="71.25" x14ac:dyDescent="0.25">
      <c r="B458" s="46" t="s">
        <v>409</v>
      </c>
      <c r="C458" s="34"/>
      <c r="D458" s="217"/>
      <c r="E458" s="11"/>
      <c r="F458" s="192"/>
      <c r="G458" s="12"/>
      <c r="H458" s="123"/>
    </row>
    <row r="459" spans="2:8" x14ac:dyDescent="0.25">
      <c r="B459" s="46"/>
      <c r="C459" s="34"/>
      <c r="D459" s="217"/>
      <c r="E459" s="11"/>
      <c r="F459" s="192"/>
      <c r="G459" s="12"/>
      <c r="H459" s="123"/>
    </row>
    <row r="460" spans="2:8" ht="71.25" x14ac:dyDescent="0.25">
      <c r="B460" s="46" t="s">
        <v>410</v>
      </c>
      <c r="C460" s="34"/>
      <c r="D460" s="217"/>
      <c r="E460" s="11"/>
      <c r="F460" s="192"/>
      <c r="G460" s="12"/>
      <c r="H460" s="123"/>
    </row>
    <row r="461" spans="2:8" x14ac:dyDescent="0.25">
      <c r="B461" s="46"/>
      <c r="C461" s="34"/>
      <c r="D461" s="217"/>
      <c r="E461" s="11"/>
      <c r="F461" s="192"/>
      <c r="G461" s="12"/>
      <c r="H461" s="123"/>
    </row>
    <row r="462" spans="2:8" ht="57" x14ac:dyDescent="0.25">
      <c r="B462" s="46" t="s">
        <v>178</v>
      </c>
      <c r="C462" s="34"/>
      <c r="D462" s="217"/>
      <c r="E462" s="11"/>
      <c r="F462" s="192"/>
      <c r="G462" s="12"/>
      <c r="H462" s="123"/>
    </row>
    <row r="463" spans="2:8" x14ac:dyDescent="0.25">
      <c r="B463" s="46"/>
      <c r="C463" s="34"/>
      <c r="D463" s="217"/>
      <c r="E463" s="11"/>
      <c r="F463" s="192"/>
      <c r="G463" s="12"/>
      <c r="H463" s="123"/>
    </row>
    <row r="464" spans="2:8" ht="42.75" x14ac:dyDescent="0.25">
      <c r="B464" s="46" t="s">
        <v>75</v>
      </c>
      <c r="C464" s="34"/>
      <c r="D464" s="217"/>
      <c r="E464" s="11"/>
      <c r="F464" s="192"/>
      <c r="G464" s="12"/>
      <c r="H464" s="123"/>
    </row>
    <row r="465" spans="2:8" x14ac:dyDescent="0.25">
      <c r="B465" s="46"/>
      <c r="C465" s="34"/>
      <c r="D465" s="217"/>
      <c r="E465" s="11"/>
      <c r="F465" s="192"/>
      <c r="G465" s="12"/>
      <c r="H465" s="123"/>
    </row>
    <row r="466" spans="2:8" ht="42.75" x14ac:dyDescent="0.25">
      <c r="B466" s="46" t="s">
        <v>76</v>
      </c>
      <c r="C466" s="34"/>
      <c r="D466" s="217"/>
      <c r="E466" s="11"/>
      <c r="F466" s="192"/>
      <c r="G466" s="12"/>
      <c r="H466" s="123"/>
    </row>
    <row r="467" spans="2:8" x14ac:dyDescent="0.25">
      <c r="B467" s="46"/>
      <c r="C467" s="34"/>
      <c r="D467" s="217"/>
      <c r="E467" s="11"/>
      <c r="F467" s="192"/>
      <c r="G467" s="12"/>
      <c r="H467" s="123"/>
    </row>
    <row r="468" spans="2:8" ht="75" x14ac:dyDescent="0.25">
      <c r="B468" s="64" t="s">
        <v>411</v>
      </c>
      <c r="D468" s="214"/>
      <c r="F468" s="154"/>
      <c r="G468" s="125"/>
      <c r="H468" s="125"/>
    </row>
    <row r="469" spans="2:8" ht="30" x14ac:dyDescent="0.25">
      <c r="B469" s="71" t="s">
        <v>289</v>
      </c>
      <c r="D469" s="214"/>
      <c r="F469" s="154"/>
      <c r="G469" s="125"/>
      <c r="H469" s="125"/>
    </row>
    <row r="470" spans="2:8" x14ac:dyDescent="0.25">
      <c r="B470" s="62"/>
      <c r="D470" s="214"/>
      <c r="F470" s="154"/>
      <c r="G470" s="125"/>
      <c r="H470" s="125"/>
    </row>
    <row r="471" spans="2:8" ht="85.5" x14ac:dyDescent="0.25">
      <c r="B471" s="65" t="s">
        <v>77</v>
      </c>
      <c r="D471" s="214"/>
      <c r="F471" s="154"/>
      <c r="G471" s="125"/>
      <c r="H471" s="125"/>
    </row>
    <row r="472" spans="2:8" x14ac:dyDescent="0.25">
      <c r="B472" s="62"/>
      <c r="D472" s="214"/>
      <c r="F472" s="154"/>
      <c r="G472" s="125"/>
      <c r="H472" s="125"/>
    </row>
    <row r="473" spans="2:8" ht="71.25" x14ac:dyDescent="0.25">
      <c r="B473" s="59" t="s">
        <v>214</v>
      </c>
      <c r="D473" s="214"/>
      <c r="F473" s="154"/>
      <c r="G473" s="125"/>
      <c r="H473" s="125"/>
    </row>
    <row r="474" spans="2:8" x14ac:dyDescent="0.25">
      <c r="B474" s="62"/>
      <c r="D474" s="214"/>
      <c r="F474" s="154"/>
      <c r="G474" s="125"/>
      <c r="H474" s="125"/>
    </row>
    <row r="475" spans="2:8" ht="57" x14ac:dyDescent="0.25">
      <c r="B475" s="66" t="s">
        <v>78</v>
      </c>
      <c r="C475" s="103"/>
      <c r="D475" s="216"/>
      <c r="E475" s="114"/>
      <c r="F475" s="154"/>
      <c r="G475" s="125"/>
      <c r="H475" s="125"/>
    </row>
    <row r="476" spans="2:8" x14ac:dyDescent="0.25">
      <c r="B476" s="66"/>
      <c r="C476" s="103"/>
      <c r="D476" s="216"/>
      <c r="E476" s="114"/>
      <c r="F476" s="154"/>
      <c r="G476" s="125"/>
      <c r="H476" s="125"/>
    </row>
    <row r="477" spans="2:8" ht="28.5" x14ac:dyDescent="0.25">
      <c r="B477" s="67" t="s">
        <v>79</v>
      </c>
      <c r="C477" s="103"/>
      <c r="D477" s="216"/>
      <c r="E477" s="114"/>
      <c r="F477" s="154"/>
      <c r="G477" s="125"/>
      <c r="H477" s="125"/>
    </row>
    <row r="478" spans="2:8" x14ac:dyDescent="0.25">
      <c r="B478" s="67"/>
      <c r="C478" s="103"/>
      <c r="D478" s="216"/>
      <c r="E478" s="114"/>
      <c r="F478" s="154"/>
      <c r="G478" s="125"/>
      <c r="H478" s="125"/>
    </row>
    <row r="479" spans="2:8" ht="28.5" x14ac:dyDescent="0.25">
      <c r="B479" s="172" t="s">
        <v>137</v>
      </c>
      <c r="C479" s="103"/>
      <c r="D479" s="216"/>
      <c r="E479" s="114"/>
      <c r="F479" s="154"/>
      <c r="G479" s="125"/>
      <c r="H479" s="125"/>
    </row>
    <row r="480" spans="2:8" x14ac:dyDescent="0.25">
      <c r="B480" s="68"/>
      <c r="C480" s="103"/>
      <c r="D480" s="216"/>
      <c r="E480" s="114"/>
      <c r="F480" s="154"/>
      <c r="G480" s="125"/>
      <c r="H480" s="125"/>
    </row>
    <row r="481" spans="2:11" x14ac:dyDescent="0.25">
      <c r="B481" s="68" t="s">
        <v>117</v>
      </c>
      <c r="C481" s="103"/>
      <c r="D481" s="216"/>
      <c r="E481" s="114"/>
      <c r="F481" s="154"/>
      <c r="G481" s="125"/>
      <c r="H481" s="125"/>
    </row>
    <row r="482" spans="2:11" x14ac:dyDescent="0.25">
      <c r="B482" s="68"/>
      <c r="C482" s="103"/>
      <c r="D482" s="216"/>
      <c r="E482" s="114"/>
      <c r="F482" s="154"/>
      <c r="G482" s="125"/>
      <c r="H482" s="125"/>
    </row>
    <row r="483" spans="2:11" x14ac:dyDescent="0.25">
      <c r="B483" s="248" t="s">
        <v>263</v>
      </c>
      <c r="C483" s="109"/>
      <c r="D483" s="218"/>
      <c r="E483" s="130"/>
      <c r="F483" s="194"/>
      <c r="G483" s="131"/>
      <c r="H483" s="131"/>
    </row>
    <row r="484" spans="2:11" x14ac:dyDescent="0.25">
      <c r="B484" s="250" t="s">
        <v>46</v>
      </c>
      <c r="C484" s="109"/>
      <c r="D484" s="222">
        <v>573.32000000000005</v>
      </c>
      <c r="E484" s="130"/>
      <c r="F484" s="188"/>
      <c r="G484" s="131"/>
      <c r="H484" s="120">
        <f>D484*F484</f>
        <v>0</v>
      </c>
    </row>
    <row r="485" spans="2:11" x14ac:dyDescent="0.25">
      <c r="B485" s="248"/>
      <c r="C485" s="109"/>
      <c r="D485" s="218"/>
      <c r="E485" s="130"/>
      <c r="F485" s="194"/>
      <c r="G485" s="131"/>
      <c r="H485" s="131"/>
    </row>
    <row r="486" spans="2:11" ht="30" x14ac:dyDescent="0.25">
      <c r="B486" s="247" t="s">
        <v>237</v>
      </c>
      <c r="D486" s="222"/>
      <c r="F486" s="154"/>
      <c r="H486" s="125"/>
    </row>
    <row r="487" spans="2:11" x14ac:dyDescent="0.25">
      <c r="B487" s="247"/>
      <c r="D487" s="222"/>
      <c r="F487" s="154"/>
      <c r="H487" s="125"/>
    </row>
    <row r="488" spans="2:11" x14ac:dyDescent="0.25">
      <c r="B488" s="173" t="s">
        <v>246</v>
      </c>
      <c r="D488" s="222"/>
      <c r="F488" s="154"/>
      <c r="H488" s="125"/>
    </row>
    <row r="489" spans="2:11" x14ac:dyDescent="0.25">
      <c r="B489" s="70" t="s">
        <v>1</v>
      </c>
      <c r="C489" s="1"/>
      <c r="D489" s="227">
        <v>48</v>
      </c>
      <c r="E489" s="1"/>
      <c r="F489" s="186"/>
      <c r="H489" s="120">
        <f>D489*F489</f>
        <v>0</v>
      </c>
      <c r="K489" s="288"/>
    </row>
    <row r="490" spans="2:11" x14ac:dyDescent="0.25">
      <c r="B490" s="290" t="s">
        <v>319</v>
      </c>
      <c r="C490" s="1"/>
      <c r="D490" s="227"/>
      <c r="E490" s="1"/>
      <c r="F490" s="154"/>
      <c r="H490" s="121"/>
      <c r="K490" s="288"/>
    </row>
    <row r="491" spans="2:11" x14ac:dyDescent="0.25">
      <c r="B491" s="70" t="s">
        <v>1</v>
      </c>
      <c r="C491" s="1"/>
      <c r="D491" s="227">
        <v>2</v>
      </c>
      <c r="E491" s="1"/>
      <c r="F491" s="186"/>
      <c r="H491" s="120">
        <f>D491*F491</f>
        <v>0</v>
      </c>
      <c r="K491" s="288"/>
    </row>
    <row r="492" spans="2:11" x14ac:dyDescent="0.25">
      <c r="B492" s="70"/>
      <c r="D492" s="222"/>
      <c r="F492" s="154"/>
      <c r="H492" s="125"/>
    </row>
    <row r="493" spans="2:11" ht="105" x14ac:dyDescent="0.25">
      <c r="B493" s="72" t="s">
        <v>216</v>
      </c>
      <c r="C493" s="27"/>
      <c r="D493" s="225"/>
      <c r="E493" s="146"/>
      <c r="F493" s="197"/>
      <c r="G493" s="207"/>
      <c r="H493" s="153"/>
    </row>
    <row r="494" spans="2:11" x14ac:dyDescent="0.25">
      <c r="B494" s="38"/>
      <c r="C494" s="27"/>
      <c r="D494" s="224"/>
      <c r="E494" s="139"/>
      <c r="F494" s="185"/>
      <c r="G494" s="141"/>
      <c r="H494" s="140"/>
    </row>
    <row r="495" spans="2:11" x14ac:dyDescent="0.25">
      <c r="B495" s="72" t="s">
        <v>145</v>
      </c>
      <c r="C495" s="43"/>
      <c r="D495" s="224"/>
      <c r="E495" s="143"/>
      <c r="F495" s="185"/>
      <c r="G495" s="145"/>
      <c r="H495" s="140"/>
    </row>
    <row r="496" spans="2:11" x14ac:dyDescent="0.25">
      <c r="B496" s="72" t="s">
        <v>199</v>
      </c>
      <c r="C496" s="43"/>
      <c r="D496" s="224"/>
      <c r="E496" s="143"/>
      <c r="F496" s="185"/>
      <c r="G496" s="145"/>
      <c r="H496" s="140"/>
    </row>
    <row r="497" spans="2:8" x14ac:dyDescent="0.25">
      <c r="B497" s="72"/>
      <c r="C497" s="43"/>
      <c r="D497" s="274"/>
      <c r="E497" s="143"/>
      <c r="F497" s="185"/>
      <c r="G497" s="145"/>
      <c r="H497" s="140"/>
    </row>
    <row r="498" spans="2:8" x14ac:dyDescent="0.25">
      <c r="B498" s="72"/>
      <c r="C498" s="43"/>
      <c r="D498" s="224"/>
      <c r="E498" s="143"/>
      <c r="F498" s="185"/>
      <c r="G498" s="145"/>
      <c r="H498" s="140"/>
    </row>
    <row r="499" spans="2:8" x14ac:dyDescent="0.25">
      <c r="B499" s="31" t="s">
        <v>231</v>
      </c>
      <c r="C499" s="43"/>
      <c r="D499" s="224"/>
      <c r="E499" s="143"/>
      <c r="F499" s="185"/>
      <c r="G499" s="145"/>
      <c r="H499" s="140"/>
    </row>
    <row r="500" spans="2:8" x14ac:dyDescent="0.25">
      <c r="B500" s="271" t="s">
        <v>221</v>
      </c>
      <c r="C500" s="43"/>
      <c r="D500" s="224"/>
      <c r="E500" s="143"/>
      <c r="F500" s="185"/>
      <c r="G500" s="145"/>
      <c r="H500" s="140"/>
    </row>
    <row r="501" spans="2:8" x14ac:dyDescent="0.25">
      <c r="B501" s="36" t="s">
        <v>210</v>
      </c>
      <c r="C501" s="43"/>
      <c r="D501" s="224"/>
      <c r="E501" s="143"/>
      <c r="F501" s="185"/>
      <c r="G501" s="145"/>
      <c r="H501" s="140"/>
    </row>
    <row r="502" spans="2:8" x14ac:dyDescent="0.25">
      <c r="B502" s="250" t="s">
        <v>1</v>
      </c>
      <c r="C502" s="103"/>
      <c r="D502" s="320">
        <v>1</v>
      </c>
      <c r="E502" s="114"/>
      <c r="F502" s="186"/>
      <c r="H502" s="120">
        <f>D502*F502</f>
        <v>0</v>
      </c>
    </row>
    <row r="503" spans="2:8" x14ac:dyDescent="0.25">
      <c r="B503" s="174" t="s">
        <v>268</v>
      </c>
      <c r="C503" s="43"/>
      <c r="D503" s="225"/>
      <c r="E503" s="143"/>
      <c r="F503" s="185"/>
      <c r="G503" s="145"/>
      <c r="H503" s="140"/>
    </row>
    <row r="504" spans="2:8" x14ac:dyDescent="0.25">
      <c r="B504" s="36" t="s">
        <v>337</v>
      </c>
      <c r="C504" s="43"/>
      <c r="D504" s="225"/>
      <c r="E504" s="143"/>
      <c r="F504" s="185"/>
      <c r="G504" s="145"/>
      <c r="H504" s="140"/>
    </row>
    <row r="505" spans="2:8" x14ac:dyDescent="0.25">
      <c r="B505" s="272" t="s">
        <v>1</v>
      </c>
      <c r="C505" s="43"/>
      <c r="D505" s="320">
        <v>1</v>
      </c>
      <c r="E505" s="134"/>
      <c r="F505" s="188"/>
      <c r="G505" s="119"/>
      <c r="H505" s="120">
        <f>D505*F505</f>
        <v>0</v>
      </c>
    </row>
    <row r="506" spans="2:8" x14ac:dyDescent="0.25">
      <c r="B506" s="36" t="s">
        <v>265</v>
      </c>
      <c r="C506" s="43"/>
      <c r="D506" s="225"/>
      <c r="E506" s="143"/>
      <c r="F506" s="185"/>
      <c r="G506" s="145"/>
      <c r="H506" s="140"/>
    </row>
    <row r="507" spans="2:8" x14ac:dyDescent="0.25">
      <c r="B507" s="272" t="s">
        <v>1</v>
      </c>
      <c r="C507" s="43"/>
      <c r="D507" s="320">
        <v>1</v>
      </c>
      <c r="E507" s="134"/>
      <c r="F507" s="188"/>
      <c r="G507" s="119"/>
      <c r="H507" s="120">
        <f>D507*F507</f>
        <v>0</v>
      </c>
    </row>
    <row r="508" spans="2:8" x14ac:dyDescent="0.25">
      <c r="B508" s="272"/>
      <c r="C508" s="43"/>
      <c r="D508" s="320"/>
      <c r="E508" s="134"/>
      <c r="F508" s="289"/>
      <c r="G508" s="119"/>
      <c r="H508" s="121"/>
    </row>
    <row r="509" spans="2:8" x14ac:dyDescent="0.25">
      <c r="B509" s="174" t="s">
        <v>245</v>
      </c>
      <c r="C509" s="43"/>
      <c r="D509" s="225"/>
      <c r="E509" s="143"/>
      <c r="F509" s="185"/>
      <c r="G509" s="145"/>
      <c r="H509" s="140"/>
    </row>
    <row r="510" spans="2:8" x14ac:dyDescent="0.25">
      <c r="B510" s="273" t="s">
        <v>211</v>
      </c>
      <c r="C510" s="43"/>
      <c r="D510" s="225"/>
      <c r="E510" s="143"/>
      <c r="F510" s="185"/>
      <c r="G510" s="145"/>
      <c r="H510" s="140"/>
    </row>
    <row r="511" spans="2:8" x14ac:dyDescent="0.25">
      <c r="B511" s="272" t="s">
        <v>1</v>
      </c>
      <c r="C511" s="43"/>
      <c r="D511" s="320">
        <v>1</v>
      </c>
      <c r="E511" s="134"/>
      <c r="F511" s="188"/>
      <c r="G511" s="119"/>
      <c r="H511" s="120">
        <f>D511*F511</f>
        <v>0</v>
      </c>
    </row>
    <row r="512" spans="2:8" x14ac:dyDescent="0.25">
      <c r="B512" s="36" t="s">
        <v>269</v>
      </c>
      <c r="C512" s="43"/>
      <c r="D512" s="225"/>
      <c r="E512" s="143"/>
      <c r="F512" s="185"/>
      <c r="G512" s="145"/>
      <c r="H512" s="140"/>
    </row>
    <row r="513" spans="1:17" x14ac:dyDescent="0.25">
      <c r="B513" s="271" t="s">
        <v>221</v>
      </c>
      <c r="C513" s="43"/>
      <c r="D513" s="225"/>
      <c r="E513" s="143"/>
      <c r="F513" s="185"/>
      <c r="G513" s="145"/>
      <c r="H513" s="140"/>
    </row>
    <row r="514" spans="1:17" x14ac:dyDescent="0.25">
      <c r="B514" s="36" t="s">
        <v>338</v>
      </c>
      <c r="C514" s="43"/>
      <c r="D514" s="225"/>
      <c r="E514" s="143"/>
      <c r="F514" s="185"/>
      <c r="G514" s="145"/>
      <c r="H514" s="140"/>
    </row>
    <row r="515" spans="1:17" x14ac:dyDescent="0.25">
      <c r="B515" s="250" t="s">
        <v>1</v>
      </c>
      <c r="C515" s="103"/>
      <c r="D515" s="320">
        <v>1</v>
      </c>
      <c r="E515" s="114"/>
      <c r="F515" s="186"/>
      <c r="H515" s="120">
        <f>D515*F515</f>
        <v>0</v>
      </c>
    </row>
    <row r="516" spans="1:17" x14ac:dyDescent="0.25">
      <c r="B516" s="78" t="s">
        <v>270</v>
      </c>
      <c r="C516" s="77"/>
      <c r="D516" s="325"/>
      <c r="E516" s="147"/>
      <c r="F516" s="185"/>
      <c r="G516" s="159"/>
      <c r="H516" s="159"/>
    </row>
    <row r="517" spans="1:17" x14ac:dyDescent="0.25">
      <c r="B517" s="31" t="s">
        <v>327</v>
      </c>
      <c r="C517" s="76"/>
      <c r="D517" s="320"/>
      <c r="E517" s="148"/>
      <c r="F517" s="156"/>
      <c r="G517" s="137"/>
      <c r="H517" s="137"/>
    </row>
    <row r="518" spans="1:17" x14ac:dyDescent="0.25">
      <c r="B518" s="51" t="s">
        <v>1</v>
      </c>
      <c r="C518" s="43"/>
      <c r="D518" s="320">
        <v>2</v>
      </c>
      <c r="E518" s="114"/>
      <c r="F518" s="186"/>
      <c r="H518" s="120">
        <f>D518*F518</f>
        <v>0</v>
      </c>
    </row>
    <row r="519" spans="1:17" x14ac:dyDescent="0.25">
      <c r="B519" s="321" t="s">
        <v>342</v>
      </c>
      <c r="C519" s="103"/>
      <c r="D519" s="216"/>
      <c r="E519" s="114"/>
      <c r="F519" s="154"/>
      <c r="H519" s="121"/>
    </row>
    <row r="520" spans="1:17" x14ac:dyDescent="0.25">
      <c r="B520" s="321" t="s">
        <v>340</v>
      </c>
      <c r="C520" s="103"/>
      <c r="D520" s="216"/>
      <c r="E520" s="114"/>
      <c r="F520" s="154"/>
      <c r="H520" s="121"/>
    </row>
    <row r="521" spans="1:17" x14ac:dyDescent="0.25">
      <c r="B521" s="250" t="s">
        <v>1</v>
      </c>
      <c r="D521" s="320">
        <v>1</v>
      </c>
      <c r="E521" s="114"/>
      <c r="F521" s="188"/>
      <c r="H521" s="120">
        <f>D521*F521</f>
        <v>0</v>
      </c>
    </row>
    <row r="522" spans="1:17" x14ac:dyDescent="0.25">
      <c r="B522" s="104"/>
      <c r="D522" s="104"/>
      <c r="E522" s="104"/>
      <c r="F522" s="104"/>
      <c r="G522" s="104"/>
      <c r="H522" s="104"/>
    </row>
    <row r="523" spans="1:17" x14ac:dyDescent="0.25">
      <c r="B523" s="104" t="s">
        <v>341</v>
      </c>
      <c r="D523" s="104"/>
      <c r="E523" s="104"/>
      <c r="F523" s="104"/>
      <c r="G523" s="104"/>
      <c r="H523" s="104"/>
    </row>
    <row r="524" spans="1:17" x14ac:dyDescent="0.25">
      <c r="B524" s="271" t="s">
        <v>221</v>
      </c>
      <c r="D524" s="109"/>
      <c r="E524" s="104"/>
      <c r="F524" s="104"/>
      <c r="G524" s="104"/>
      <c r="H524" s="104"/>
    </row>
    <row r="525" spans="1:17" x14ac:dyDescent="0.25">
      <c r="B525" s="36" t="s">
        <v>264</v>
      </c>
      <c r="D525" s="109"/>
      <c r="E525" s="104"/>
      <c r="F525" s="104"/>
      <c r="G525" s="104"/>
      <c r="H525" s="104"/>
    </row>
    <row r="526" spans="1:17" x14ac:dyDescent="0.25">
      <c r="B526" s="250" t="s">
        <v>1</v>
      </c>
      <c r="C526" s="103"/>
      <c r="D526" s="320">
        <v>2</v>
      </c>
      <c r="E526" s="114"/>
      <c r="F526" s="191"/>
      <c r="H526" s="120">
        <f>D526*F526</f>
        <v>0</v>
      </c>
    </row>
    <row r="527" spans="1:17" s="324" customFormat="1" x14ac:dyDescent="0.25">
      <c r="A527" s="99"/>
      <c r="B527" s="104" t="s">
        <v>339</v>
      </c>
      <c r="C527" s="104"/>
      <c r="D527" s="104"/>
      <c r="E527" s="104"/>
      <c r="F527" s="104"/>
      <c r="G527" s="104"/>
      <c r="H527" s="104"/>
      <c r="I527" s="109"/>
      <c r="J527" s="109"/>
      <c r="K527" s="109"/>
      <c r="L527" s="109"/>
      <c r="M527" s="109"/>
      <c r="N527" s="109"/>
      <c r="O527" s="109"/>
      <c r="P527" s="109"/>
      <c r="Q527" s="109"/>
    </row>
    <row r="528" spans="1:17" s="324" customFormat="1" x14ac:dyDescent="0.25">
      <c r="A528" s="99"/>
      <c r="B528" s="271" t="s">
        <v>221</v>
      </c>
      <c r="C528" s="104"/>
      <c r="D528" s="104"/>
      <c r="E528" s="104"/>
      <c r="F528" s="104"/>
      <c r="G528" s="104"/>
      <c r="H528" s="104"/>
      <c r="I528" s="109"/>
      <c r="J528" s="109"/>
      <c r="K528" s="109"/>
      <c r="L528" s="109"/>
      <c r="M528" s="109"/>
      <c r="N528" s="109"/>
      <c r="O528" s="109"/>
      <c r="P528" s="109"/>
      <c r="Q528" s="109"/>
    </row>
    <row r="529" spans="1:17" s="324" customFormat="1" x14ac:dyDescent="0.25">
      <c r="A529" s="99"/>
      <c r="B529" s="36" t="s">
        <v>264</v>
      </c>
      <c r="C529" s="104"/>
      <c r="D529" s="109"/>
      <c r="E529" s="104"/>
      <c r="F529" s="104"/>
      <c r="G529" s="104"/>
      <c r="H529" s="104"/>
      <c r="I529" s="109"/>
      <c r="J529" s="109"/>
      <c r="K529" s="109"/>
      <c r="L529" s="109"/>
      <c r="M529" s="109"/>
      <c r="N529" s="109"/>
      <c r="O529" s="109"/>
      <c r="P529" s="109"/>
      <c r="Q529" s="109"/>
    </row>
    <row r="530" spans="1:17" s="324" customFormat="1" x14ac:dyDescent="0.25">
      <c r="A530" s="99"/>
      <c r="B530" s="250" t="s">
        <v>1</v>
      </c>
      <c r="C530" s="103"/>
      <c r="D530" s="320">
        <v>2</v>
      </c>
      <c r="E530" s="114"/>
      <c r="F530" s="188"/>
      <c r="G530" s="117"/>
      <c r="H530" s="120">
        <f>D530*F530</f>
        <v>0</v>
      </c>
      <c r="I530" s="109"/>
      <c r="J530" s="109"/>
      <c r="K530" s="109"/>
      <c r="L530" s="109"/>
      <c r="M530" s="109"/>
      <c r="N530" s="109"/>
      <c r="O530" s="109"/>
      <c r="P530" s="109"/>
      <c r="Q530" s="109"/>
    </row>
    <row r="531" spans="1:17" s="324" customFormat="1" x14ac:dyDescent="0.25">
      <c r="A531" s="99"/>
      <c r="B531" s="250"/>
      <c r="C531" s="322"/>
      <c r="D531" s="320"/>
      <c r="E531" s="323"/>
      <c r="F531" s="289"/>
      <c r="G531" s="131"/>
      <c r="H531" s="133"/>
      <c r="I531" s="109"/>
      <c r="J531" s="109"/>
      <c r="K531" s="109"/>
      <c r="L531" s="109"/>
      <c r="M531" s="109"/>
      <c r="N531" s="109"/>
      <c r="O531" s="109"/>
      <c r="P531" s="109"/>
      <c r="Q531" s="109"/>
    </row>
    <row r="532" spans="1:17" x14ac:dyDescent="0.25">
      <c r="B532" s="78" t="s">
        <v>291</v>
      </c>
      <c r="C532" s="77"/>
      <c r="D532" s="325"/>
      <c r="E532" s="147"/>
      <c r="F532" s="185"/>
      <c r="G532" s="159"/>
      <c r="H532" s="159"/>
    </row>
    <row r="533" spans="1:17" x14ac:dyDescent="0.25">
      <c r="B533" s="31" t="s">
        <v>266</v>
      </c>
      <c r="C533" s="76"/>
      <c r="D533" s="320"/>
      <c r="E533" s="148"/>
      <c r="F533" s="156"/>
      <c r="G533" s="137"/>
      <c r="H533" s="137"/>
    </row>
    <row r="534" spans="1:17" x14ac:dyDescent="0.25">
      <c r="B534" s="51" t="s">
        <v>1</v>
      </c>
      <c r="C534" s="43"/>
      <c r="D534" s="320">
        <v>5</v>
      </c>
      <c r="E534" s="114"/>
      <c r="F534" s="186"/>
      <c r="H534" s="120">
        <f>D534*F534</f>
        <v>0</v>
      </c>
    </row>
    <row r="535" spans="1:17" x14ac:dyDescent="0.25">
      <c r="B535" s="270" t="s">
        <v>292</v>
      </c>
      <c r="C535" s="43"/>
      <c r="D535" s="320"/>
      <c r="E535" s="114"/>
      <c r="F535" s="195"/>
      <c r="H535" s="121"/>
    </row>
    <row r="536" spans="1:17" x14ac:dyDescent="0.25">
      <c r="B536" s="31" t="s">
        <v>271</v>
      </c>
      <c r="C536" s="43"/>
      <c r="D536" s="225"/>
      <c r="E536" s="143"/>
      <c r="F536" s="185"/>
      <c r="G536" s="145"/>
      <c r="H536" s="140"/>
    </row>
    <row r="537" spans="1:17" x14ac:dyDescent="0.25">
      <c r="B537" s="51" t="s">
        <v>1</v>
      </c>
      <c r="C537" s="43"/>
      <c r="D537" s="320">
        <v>7</v>
      </c>
      <c r="E537" s="114"/>
      <c r="F537" s="187"/>
      <c r="H537" s="120">
        <f>D537*F537</f>
        <v>0</v>
      </c>
    </row>
    <row r="538" spans="1:17" x14ac:dyDescent="0.25">
      <c r="B538" s="74" t="s">
        <v>293</v>
      </c>
      <c r="C538" s="43"/>
      <c r="D538" s="225"/>
      <c r="E538" s="143"/>
      <c r="F538" s="185"/>
      <c r="G538" s="145"/>
      <c r="H538" s="140"/>
    </row>
    <row r="539" spans="1:17" x14ac:dyDescent="0.25">
      <c r="B539" s="31" t="s">
        <v>267</v>
      </c>
      <c r="C539" s="43"/>
      <c r="D539" s="225"/>
      <c r="E539" s="143"/>
      <c r="F539" s="185"/>
      <c r="G539" s="145"/>
      <c r="H539" s="140"/>
    </row>
    <row r="540" spans="1:17" x14ac:dyDescent="0.25">
      <c r="B540" s="51" t="s">
        <v>1</v>
      </c>
      <c r="C540" s="43"/>
      <c r="D540" s="320">
        <v>7</v>
      </c>
      <c r="E540" s="134"/>
      <c r="F540" s="188"/>
      <c r="G540" s="119"/>
      <c r="H540" s="120">
        <f>D540*F540</f>
        <v>0</v>
      </c>
    </row>
    <row r="541" spans="1:17" x14ac:dyDescent="0.25">
      <c r="B541" s="104"/>
      <c r="D541" s="104"/>
      <c r="E541" s="104"/>
      <c r="F541" s="104"/>
      <c r="G541" s="104"/>
      <c r="H541" s="104"/>
    </row>
    <row r="542" spans="1:17" x14ac:dyDescent="0.25">
      <c r="B542" s="104"/>
      <c r="D542" s="104"/>
      <c r="E542" s="104"/>
      <c r="F542" s="104"/>
      <c r="G542" s="104"/>
      <c r="H542" s="104"/>
    </row>
    <row r="543" spans="1:17" x14ac:dyDescent="0.25">
      <c r="B543" s="104"/>
      <c r="D543" s="104"/>
      <c r="E543" s="104"/>
      <c r="F543" s="104"/>
      <c r="G543" s="104"/>
      <c r="H543" s="104"/>
    </row>
    <row r="544" spans="1:17" x14ac:dyDescent="0.25">
      <c r="B544" s="72"/>
      <c r="D544" s="274"/>
      <c r="E544" s="104"/>
      <c r="F544" s="104"/>
      <c r="G544" s="104"/>
      <c r="H544" s="104"/>
    </row>
    <row r="545" spans="1:8" x14ac:dyDescent="0.25">
      <c r="B545" s="250"/>
      <c r="C545" s="103"/>
      <c r="D545" s="216"/>
      <c r="E545" s="114"/>
      <c r="F545" s="154"/>
      <c r="H545" s="121"/>
    </row>
    <row r="546" spans="1:8" x14ac:dyDescent="0.25">
      <c r="B546" s="250"/>
      <c r="C546" s="103"/>
      <c r="D546" s="216"/>
      <c r="E546" s="114"/>
      <c r="F546" s="154"/>
      <c r="H546" s="121"/>
    </row>
    <row r="547" spans="1:8" ht="60" x14ac:dyDescent="0.25">
      <c r="A547" s="27"/>
      <c r="B547" s="72" t="s">
        <v>414</v>
      </c>
      <c r="C547" s="27"/>
      <c r="D547" s="224"/>
      <c r="E547" s="139"/>
      <c r="F547" s="196"/>
      <c r="G547" s="141"/>
      <c r="H547" s="141"/>
    </row>
    <row r="548" spans="1:8" x14ac:dyDescent="0.25">
      <c r="A548" s="27"/>
      <c r="B548" s="31"/>
      <c r="C548" s="27"/>
      <c r="D548" s="224"/>
      <c r="E548" s="139"/>
      <c r="F548" s="196"/>
      <c r="G548" s="141"/>
      <c r="H548" s="141"/>
    </row>
    <row r="549" spans="1:8" x14ac:dyDescent="0.25">
      <c r="A549" s="82"/>
      <c r="B549" s="31" t="s">
        <v>294</v>
      </c>
      <c r="C549" s="43"/>
      <c r="D549" s="224"/>
      <c r="E549" s="143"/>
      <c r="F549" s="185"/>
      <c r="G549" s="141"/>
      <c r="H549" s="140"/>
    </row>
    <row r="550" spans="1:8" x14ac:dyDescent="0.25">
      <c r="A550" s="82"/>
      <c r="B550" s="237" t="s">
        <v>221</v>
      </c>
      <c r="C550" s="43"/>
      <c r="D550" s="224"/>
      <c r="E550" s="143"/>
      <c r="F550" s="185"/>
      <c r="G550" s="141"/>
      <c r="H550" s="140"/>
    </row>
    <row r="551" spans="1:8" x14ac:dyDescent="0.25">
      <c r="A551" s="82"/>
      <c r="B551" s="31" t="s">
        <v>210</v>
      </c>
      <c r="C551" s="43"/>
      <c r="D551" s="224"/>
      <c r="E551" s="143"/>
      <c r="F551" s="185"/>
      <c r="G551" s="141"/>
      <c r="H551" s="140"/>
    </row>
    <row r="552" spans="1:8" x14ac:dyDescent="0.25">
      <c r="A552" s="82"/>
      <c r="B552" s="51" t="s">
        <v>1</v>
      </c>
      <c r="C552" s="43"/>
      <c r="D552" s="224">
        <v>4</v>
      </c>
      <c r="E552" s="143"/>
      <c r="F552" s="198"/>
      <c r="G552" s="141"/>
      <c r="H552" s="120">
        <f>D552*F552</f>
        <v>0</v>
      </c>
    </row>
    <row r="553" spans="1:8" x14ac:dyDescent="0.25">
      <c r="A553" s="82"/>
      <c r="B553" s="174" t="s">
        <v>295</v>
      </c>
      <c r="C553" s="43"/>
      <c r="D553" s="224"/>
      <c r="E553" s="143"/>
      <c r="F553" s="185"/>
      <c r="G553" s="141"/>
      <c r="H553" s="140"/>
    </row>
    <row r="554" spans="1:8" x14ac:dyDescent="0.25">
      <c r="A554" s="82"/>
      <c r="B554" s="74" t="s">
        <v>247</v>
      </c>
      <c r="C554" s="43"/>
      <c r="D554" s="224"/>
      <c r="E554" s="143"/>
      <c r="F554" s="185"/>
      <c r="G554" s="141"/>
      <c r="H554" s="140"/>
    </row>
    <row r="555" spans="1:8" x14ac:dyDescent="0.25">
      <c r="A555" s="82"/>
      <c r="B555" s="51" t="s">
        <v>1</v>
      </c>
      <c r="C555" s="43"/>
      <c r="D555" s="224">
        <v>4</v>
      </c>
      <c r="E555" s="143"/>
      <c r="F555" s="198"/>
      <c r="G555" s="141"/>
      <c r="H555" s="120">
        <f>D555*F555</f>
        <v>0</v>
      </c>
    </row>
    <row r="556" spans="1:8" x14ac:dyDescent="0.25">
      <c r="A556" s="82"/>
      <c r="B556" s="74" t="s">
        <v>296</v>
      </c>
      <c r="C556" s="43"/>
      <c r="D556" s="224"/>
      <c r="E556" s="143"/>
      <c r="F556" s="185"/>
      <c r="G556" s="141"/>
      <c r="H556" s="140"/>
    </row>
    <row r="557" spans="1:8" x14ac:dyDescent="0.25">
      <c r="A557" s="82"/>
      <c r="B557" s="31" t="s">
        <v>179</v>
      </c>
      <c r="C557" s="43"/>
      <c r="D557" s="224"/>
      <c r="E557" s="143"/>
      <c r="F557" s="185"/>
      <c r="G557" s="141"/>
      <c r="H557" s="140"/>
    </row>
    <row r="558" spans="1:8" x14ac:dyDescent="0.25">
      <c r="A558" s="82"/>
      <c r="B558" s="51" t="s">
        <v>1</v>
      </c>
      <c r="C558" s="43"/>
      <c r="D558" s="224">
        <v>4</v>
      </c>
      <c r="E558" s="143"/>
      <c r="F558" s="198"/>
      <c r="G558" s="141"/>
      <c r="H558" s="120">
        <f>D558*F558</f>
        <v>0</v>
      </c>
    </row>
    <row r="559" spans="1:8" x14ac:dyDescent="0.25">
      <c r="A559" s="82"/>
      <c r="B559" s="74" t="s">
        <v>297</v>
      </c>
      <c r="C559" s="43"/>
      <c r="D559" s="224"/>
      <c r="E559" s="143"/>
      <c r="F559" s="185"/>
      <c r="G559" s="141"/>
      <c r="H559" s="140"/>
    </row>
    <row r="560" spans="1:8" x14ac:dyDescent="0.25">
      <c r="A560" s="82"/>
      <c r="B560" s="31" t="s">
        <v>215</v>
      </c>
      <c r="C560" s="43"/>
      <c r="D560" s="224"/>
      <c r="E560" s="143"/>
      <c r="F560" s="185"/>
      <c r="G560" s="141"/>
      <c r="H560" s="140"/>
    </row>
    <row r="561" spans="1:8" x14ac:dyDescent="0.25">
      <c r="A561" s="82"/>
      <c r="B561" s="51" t="s">
        <v>1</v>
      </c>
      <c r="C561" s="43"/>
      <c r="D561" s="224">
        <v>8</v>
      </c>
      <c r="E561" s="143"/>
      <c r="F561" s="198"/>
      <c r="G561" s="141"/>
      <c r="H561" s="120">
        <f>D561*F561</f>
        <v>0</v>
      </c>
    </row>
    <row r="562" spans="1:8" x14ac:dyDescent="0.25">
      <c r="A562" s="27"/>
      <c r="B562" s="36" t="s">
        <v>298</v>
      </c>
      <c r="C562" s="43"/>
      <c r="D562" s="224"/>
      <c r="E562" s="143"/>
      <c r="F562" s="185"/>
      <c r="G562" s="141"/>
      <c r="H562" s="140"/>
    </row>
    <row r="563" spans="1:8" x14ac:dyDescent="0.25">
      <c r="A563" s="27"/>
      <c r="B563" s="31" t="s">
        <v>210</v>
      </c>
      <c r="C563" s="43"/>
      <c r="D563" s="224"/>
      <c r="E563" s="143"/>
      <c r="F563" s="185"/>
      <c r="G563" s="141"/>
      <c r="H563" s="140"/>
    </row>
    <row r="564" spans="1:8" x14ac:dyDescent="0.25">
      <c r="A564" s="27"/>
      <c r="B564" s="51" t="s">
        <v>1</v>
      </c>
      <c r="C564" s="43"/>
      <c r="D564" s="224">
        <v>4</v>
      </c>
      <c r="E564" s="143"/>
      <c r="F564" s="200"/>
      <c r="G564" s="141"/>
      <c r="H564" s="120">
        <f>D564*F564</f>
        <v>0</v>
      </c>
    </row>
    <row r="565" spans="1:8" x14ac:dyDescent="0.25">
      <c r="A565" s="27"/>
      <c r="B565" s="31" t="s">
        <v>299</v>
      </c>
      <c r="C565" s="43"/>
      <c r="D565" s="224"/>
      <c r="E565" s="143"/>
      <c r="F565" s="185"/>
      <c r="G565" s="141"/>
      <c r="H565" s="140"/>
    </row>
    <row r="566" spans="1:8" x14ac:dyDescent="0.25">
      <c r="A566" s="27"/>
      <c r="B566" s="31" t="s">
        <v>210</v>
      </c>
      <c r="C566" s="43"/>
      <c r="D566" s="224"/>
      <c r="E566" s="143"/>
      <c r="F566" s="185"/>
      <c r="G566" s="141"/>
      <c r="H566" s="140"/>
    </row>
    <row r="567" spans="1:8" x14ac:dyDescent="0.25">
      <c r="A567" s="27"/>
      <c r="B567" s="51" t="s">
        <v>1</v>
      </c>
      <c r="C567" s="43"/>
      <c r="D567" s="224">
        <v>4</v>
      </c>
      <c r="E567" s="143"/>
      <c r="F567" s="200"/>
      <c r="G567" s="141"/>
      <c r="H567" s="120">
        <f>D567*F567</f>
        <v>0</v>
      </c>
    </row>
    <row r="568" spans="1:8" x14ac:dyDescent="0.25">
      <c r="A568" s="27"/>
      <c r="B568" s="74" t="s">
        <v>300</v>
      </c>
      <c r="C568" s="43"/>
      <c r="D568" s="224"/>
      <c r="E568" s="143"/>
      <c r="F568" s="185"/>
      <c r="G568" s="141"/>
      <c r="H568" s="140"/>
    </row>
    <row r="569" spans="1:8" x14ac:dyDescent="0.25">
      <c r="A569" s="27"/>
      <c r="B569" s="237" t="s">
        <v>221</v>
      </c>
      <c r="C569" s="43"/>
      <c r="D569" s="224"/>
      <c r="E569" s="143"/>
      <c r="F569" s="185"/>
      <c r="G569" s="141"/>
      <c r="H569" s="140"/>
    </row>
    <row r="570" spans="1:8" x14ac:dyDescent="0.25">
      <c r="A570" s="27"/>
      <c r="B570" s="31" t="s">
        <v>302</v>
      </c>
      <c r="C570" s="43"/>
      <c r="D570" s="224"/>
      <c r="E570" s="143"/>
      <c r="F570" s="185"/>
      <c r="G570" s="141"/>
      <c r="H570" s="140"/>
    </row>
    <row r="571" spans="1:8" x14ac:dyDescent="0.25">
      <c r="A571" s="27"/>
      <c r="B571" s="51" t="s">
        <v>1</v>
      </c>
      <c r="C571" s="43"/>
      <c r="D571" s="216">
        <v>4</v>
      </c>
      <c r="E571" s="143"/>
      <c r="F571" s="200"/>
      <c r="G571" s="141"/>
      <c r="H571" s="120">
        <f>D571*F571</f>
        <v>0</v>
      </c>
    </row>
    <row r="572" spans="1:8" x14ac:dyDescent="0.25">
      <c r="A572" s="27"/>
      <c r="B572" s="74" t="s">
        <v>301</v>
      </c>
      <c r="C572" s="27"/>
      <c r="D572" s="216"/>
      <c r="E572" s="139"/>
      <c r="F572" s="196"/>
      <c r="G572" s="141"/>
      <c r="H572" s="141"/>
    </row>
    <row r="573" spans="1:8" x14ac:dyDescent="0.25">
      <c r="A573" s="27"/>
      <c r="B573" s="31" t="s">
        <v>180</v>
      </c>
      <c r="C573" s="27"/>
      <c r="D573" s="216"/>
      <c r="E573" s="139"/>
      <c r="F573" s="196"/>
      <c r="G573" s="141"/>
      <c r="H573" s="141"/>
    </row>
    <row r="574" spans="1:8" x14ac:dyDescent="0.25">
      <c r="A574" s="27"/>
      <c r="B574" s="51" t="s">
        <v>1</v>
      </c>
      <c r="C574" s="43"/>
      <c r="D574" s="216">
        <v>4</v>
      </c>
      <c r="E574" s="143"/>
      <c r="F574" s="200"/>
      <c r="G574" s="141"/>
      <c r="H574" s="120">
        <f>D574*F574</f>
        <v>0</v>
      </c>
    </row>
    <row r="575" spans="1:8" x14ac:dyDescent="0.25">
      <c r="A575" s="27"/>
      <c r="B575" s="51"/>
      <c r="C575" s="43"/>
      <c r="D575" s="216"/>
      <c r="E575" s="143"/>
      <c r="F575" s="185"/>
      <c r="G575" s="141"/>
      <c r="H575" s="121"/>
    </row>
    <row r="576" spans="1:8" x14ac:dyDescent="0.25">
      <c r="A576" s="27"/>
      <c r="B576" s="51"/>
      <c r="C576" s="43"/>
      <c r="D576" s="216"/>
      <c r="E576" s="143"/>
      <c r="F576" s="185"/>
      <c r="G576" s="141"/>
      <c r="H576" s="121"/>
    </row>
    <row r="577" spans="1:8" x14ac:dyDescent="0.25">
      <c r="A577" s="27"/>
      <c r="B577" s="51"/>
      <c r="C577" s="43"/>
      <c r="D577" s="216"/>
      <c r="E577" s="143"/>
      <c r="F577" s="185"/>
      <c r="G577" s="141"/>
      <c r="H577" s="121"/>
    </row>
    <row r="578" spans="1:8" x14ac:dyDescent="0.25">
      <c r="A578" s="27"/>
      <c r="B578" s="51"/>
      <c r="C578" s="43"/>
      <c r="D578" s="216"/>
      <c r="E578" s="143"/>
      <c r="F578" s="185"/>
      <c r="G578" s="141"/>
      <c r="H578" s="121"/>
    </row>
    <row r="579" spans="1:8" ht="60" x14ac:dyDescent="0.25">
      <c r="A579" s="27"/>
      <c r="B579" s="86" t="s">
        <v>434</v>
      </c>
      <c r="C579" s="294"/>
      <c r="D579" s="297"/>
      <c r="E579" s="295"/>
      <c r="F579" s="140"/>
      <c r="G579" s="145"/>
      <c r="H579" s="121"/>
    </row>
    <row r="580" spans="1:8" x14ac:dyDescent="0.25">
      <c r="A580" s="27"/>
      <c r="B580" s="298"/>
      <c r="C580" s="294"/>
      <c r="D580" s="297"/>
      <c r="E580" s="295"/>
      <c r="F580" s="140"/>
      <c r="G580" s="145"/>
      <c r="H580" s="121"/>
    </row>
    <row r="581" spans="1:8" ht="57" x14ac:dyDescent="0.25">
      <c r="A581" s="85"/>
      <c r="B581" s="302" t="s">
        <v>435</v>
      </c>
      <c r="C581" s="294"/>
      <c r="D581" s="328"/>
      <c r="E581" s="295"/>
      <c r="F581" s="140"/>
      <c r="G581" s="145"/>
      <c r="H581" s="121"/>
    </row>
    <row r="582" spans="1:8" x14ac:dyDescent="0.25">
      <c r="A582" s="85"/>
      <c r="B582" s="309" t="s">
        <v>11</v>
      </c>
      <c r="C582" s="174"/>
      <c r="D582" s="343">
        <v>25</v>
      </c>
      <c r="E582" s="311"/>
      <c r="F582" s="198"/>
      <c r="G582" s="207"/>
      <c r="H582" s="163">
        <f>D582*F582</f>
        <v>0</v>
      </c>
    </row>
    <row r="583" spans="1:8" x14ac:dyDescent="0.25">
      <c r="A583" s="85"/>
      <c r="B583" s="309"/>
      <c r="C583" s="174"/>
      <c r="D583" s="343"/>
      <c r="E583" s="311"/>
      <c r="F583" s="197"/>
      <c r="G583" s="207"/>
      <c r="H583" s="133"/>
    </row>
    <row r="584" spans="1:8" ht="57" x14ac:dyDescent="0.25">
      <c r="A584" s="85"/>
      <c r="B584" s="302" t="s">
        <v>436</v>
      </c>
      <c r="C584" s="294"/>
      <c r="D584" s="346"/>
      <c r="E584" s="295"/>
      <c r="F584" s="140"/>
      <c r="G584" s="145"/>
      <c r="H584" s="121"/>
    </row>
    <row r="585" spans="1:8" x14ac:dyDescent="0.25">
      <c r="A585" s="27"/>
      <c r="B585" s="309" t="s">
        <v>11</v>
      </c>
      <c r="C585" s="174"/>
      <c r="D585" s="343">
        <v>10</v>
      </c>
      <c r="E585" s="311"/>
      <c r="F585" s="198"/>
      <c r="G585" s="207"/>
      <c r="H585" s="163">
        <f>D585*F585</f>
        <v>0</v>
      </c>
    </row>
    <row r="586" spans="1:8" x14ac:dyDescent="0.25">
      <c r="A586" s="27"/>
      <c r="B586" s="309"/>
      <c r="C586" s="174"/>
      <c r="D586" s="343"/>
      <c r="E586" s="311"/>
      <c r="F586" s="197"/>
      <c r="G586" s="207"/>
      <c r="H586" s="133"/>
    </row>
    <row r="587" spans="1:8" ht="57" x14ac:dyDescent="0.25">
      <c r="A587" s="27"/>
      <c r="B587" s="302" t="s">
        <v>437</v>
      </c>
      <c r="C587" s="294"/>
      <c r="D587" s="346"/>
      <c r="E587" s="295"/>
      <c r="F587" s="140"/>
      <c r="G587" s="145"/>
      <c r="H587" s="121"/>
    </row>
    <row r="588" spans="1:8" x14ac:dyDescent="0.25">
      <c r="A588" s="27"/>
      <c r="B588" s="309" t="s">
        <v>11</v>
      </c>
      <c r="C588" s="174"/>
      <c r="D588" s="343">
        <v>7</v>
      </c>
      <c r="E588" s="311"/>
      <c r="F588" s="198"/>
      <c r="G588" s="207"/>
      <c r="H588" s="163">
        <f>D588*F588</f>
        <v>0</v>
      </c>
    </row>
    <row r="589" spans="1:8" x14ac:dyDescent="0.25">
      <c r="A589" s="27"/>
      <c r="B589" s="309"/>
      <c r="C589" s="174"/>
      <c r="D589" s="310"/>
      <c r="E589" s="311"/>
      <c r="F589" s="197"/>
      <c r="G589" s="207"/>
      <c r="H589" s="133"/>
    </row>
    <row r="590" spans="1:8" x14ac:dyDescent="0.25">
      <c r="A590" s="82"/>
      <c r="B590" s="164"/>
      <c r="C590" s="143"/>
      <c r="D590" s="224"/>
      <c r="E590" s="143"/>
      <c r="F590" s="201"/>
      <c r="G590" s="143"/>
      <c r="H590" s="162"/>
    </row>
    <row r="591" spans="1:8" x14ac:dyDescent="0.25">
      <c r="A591" s="75"/>
      <c r="B591" s="14"/>
      <c r="C591" s="79"/>
      <c r="D591" s="228"/>
      <c r="E591" s="149"/>
      <c r="F591" s="202"/>
      <c r="G591" s="150"/>
      <c r="H591" s="128"/>
    </row>
    <row r="592" spans="1:8" x14ac:dyDescent="0.25">
      <c r="A592" s="87" t="s">
        <v>193</v>
      </c>
      <c r="B592" s="53" t="s">
        <v>80</v>
      </c>
      <c r="C592" s="3"/>
      <c r="D592" s="216"/>
      <c r="E592" s="134"/>
      <c r="F592" s="156"/>
      <c r="G592" s="151"/>
      <c r="H592" s="120">
        <f>SUM(H481:H585)</f>
        <v>0</v>
      </c>
    </row>
    <row r="593" spans="1:8" x14ac:dyDescent="0.25">
      <c r="A593" s="88"/>
      <c r="B593" s="17"/>
      <c r="C593" s="80"/>
      <c r="D593" s="229"/>
      <c r="E593" s="152"/>
      <c r="F593" s="191"/>
      <c r="G593" s="151"/>
      <c r="H593" s="120"/>
    </row>
    <row r="594" spans="1:8" x14ac:dyDescent="0.25">
      <c r="A594" s="81"/>
      <c r="B594" s="51"/>
      <c r="C594" s="43"/>
      <c r="D594" s="224"/>
      <c r="E594" s="143"/>
      <c r="F594" s="185"/>
      <c r="G594" s="141"/>
      <c r="H594" s="140"/>
    </row>
    <row r="595" spans="1:8" x14ac:dyDescent="0.25">
      <c r="A595" s="81"/>
      <c r="B595" s="51"/>
      <c r="C595" s="43"/>
      <c r="D595" s="224"/>
      <c r="E595" s="143"/>
      <c r="F595" s="185"/>
      <c r="G595" s="141"/>
      <c r="H595" s="140"/>
    </row>
    <row r="596" spans="1:8" x14ac:dyDescent="0.25">
      <c r="B596" s="73"/>
      <c r="C596" s="3"/>
      <c r="D596" s="216"/>
      <c r="E596" s="134"/>
      <c r="F596" s="156"/>
      <c r="G596" s="138"/>
      <c r="H596" s="121"/>
    </row>
    <row r="597" spans="1:8" x14ac:dyDescent="0.25">
      <c r="A597" s="48" t="s">
        <v>194</v>
      </c>
      <c r="B597" s="54" t="s">
        <v>81</v>
      </c>
      <c r="C597" s="52"/>
      <c r="D597" s="226"/>
      <c r="E597" s="144"/>
      <c r="F597" s="199"/>
      <c r="G597" s="158"/>
      <c r="H597" s="157"/>
    </row>
    <row r="598" spans="1:8" x14ac:dyDescent="0.25">
      <c r="A598" s="81"/>
      <c r="B598" s="51"/>
      <c r="C598" s="43"/>
      <c r="D598" s="224"/>
      <c r="E598" s="143"/>
      <c r="F598" s="185"/>
      <c r="G598" s="141"/>
      <c r="H598" s="140"/>
    </row>
    <row r="599" spans="1:8" ht="30" x14ac:dyDescent="0.25">
      <c r="A599" s="48"/>
      <c r="B599" s="30" t="s">
        <v>248</v>
      </c>
      <c r="C599" s="103"/>
      <c r="D599" s="211"/>
      <c r="E599" s="114"/>
      <c r="F599" s="154"/>
      <c r="G599" s="125"/>
      <c r="H599" s="121"/>
    </row>
    <row r="600" spans="1:8" x14ac:dyDescent="0.25">
      <c r="A600" s="81"/>
      <c r="B600" s="90"/>
      <c r="C600" s="103"/>
      <c r="D600" s="211"/>
      <c r="E600" s="114"/>
      <c r="F600" s="154"/>
      <c r="G600" s="125"/>
      <c r="H600" s="121"/>
    </row>
    <row r="601" spans="1:8" ht="43.5" x14ac:dyDescent="0.25">
      <c r="A601" s="81"/>
      <c r="B601" s="31" t="s">
        <v>82</v>
      </c>
      <c r="C601" s="103"/>
      <c r="D601" s="211"/>
      <c r="E601" s="114"/>
      <c r="F601" s="154"/>
      <c r="G601" s="125"/>
      <c r="H601" s="121"/>
    </row>
    <row r="602" spans="1:8" x14ac:dyDescent="0.25">
      <c r="A602" s="48"/>
      <c r="B602" s="90"/>
      <c r="C602" s="103"/>
      <c r="D602" s="211"/>
      <c r="E602" s="114"/>
      <c r="F602" s="154"/>
      <c r="G602" s="125"/>
      <c r="H602" s="121"/>
    </row>
    <row r="603" spans="1:8" x14ac:dyDescent="0.25">
      <c r="A603" s="81"/>
      <c r="B603" s="31" t="s">
        <v>83</v>
      </c>
      <c r="C603" s="103"/>
      <c r="D603" s="211"/>
      <c r="E603" s="114"/>
      <c r="F603" s="196"/>
      <c r="G603" s="141"/>
      <c r="H603" s="141"/>
    </row>
    <row r="604" spans="1:8" x14ac:dyDescent="0.25">
      <c r="A604" s="81"/>
      <c r="B604" s="51" t="s">
        <v>11</v>
      </c>
      <c r="C604" s="43"/>
      <c r="D604" s="224">
        <v>573.32000000000005</v>
      </c>
      <c r="E604" s="143"/>
      <c r="F604" s="200"/>
      <c r="G604" s="141"/>
      <c r="H604" s="120">
        <f>D604*F604</f>
        <v>0</v>
      </c>
    </row>
    <row r="605" spans="1:8" x14ac:dyDescent="0.25">
      <c r="A605" s="81"/>
      <c r="B605" s="51"/>
      <c r="C605" s="43"/>
      <c r="D605" s="224"/>
      <c r="E605" s="143"/>
      <c r="F605" s="185"/>
      <c r="G605" s="141"/>
      <c r="H605" s="121"/>
    </row>
    <row r="606" spans="1:8" x14ac:dyDescent="0.25">
      <c r="A606" s="81"/>
      <c r="B606" s="30" t="s">
        <v>352</v>
      </c>
      <c r="C606" s="43"/>
      <c r="D606" s="224"/>
      <c r="E606" s="143"/>
      <c r="F606" s="185"/>
      <c r="G606" s="141"/>
      <c r="H606" s="140"/>
    </row>
    <row r="607" spans="1:8" ht="28.5" x14ac:dyDescent="0.25">
      <c r="A607" s="81"/>
      <c r="B607" s="270" t="s">
        <v>353</v>
      </c>
      <c r="C607" s="43"/>
      <c r="D607" s="224"/>
      <c r="E607" s="143"/>
      <c r="F607" s="185"/>
      <c r="G607" s="141"/>
      <c r="H607" s="140"/>
    </row>
    <row r="608" spans="1:8" x14ac:dyDescent="0.25">
      <c r="A608" s="81"/>
      <c r="B608" s="51" t="s">
        <v>11</v>
      </c>
      <c r="C608" s="43"/>
      <c r="D608" s="224">
        <v>520</v>
      </c>
      <c r="E608" s="143"/>
      <c r="F608" s="200"/>
      <c r="G608" s="141"/>
      <c r="H608" s="120">
        <f>D608*F608</f>
        <v>0</v>
      </c>
    </row>
    <row r="609" spans="1:8" x14ac:dyDescent="0.25">
      <c r="A609" s="48"/>
      <c r="B609" s="51"/>
      <c r="C609" s="43"/>
      <c r="D609" s="224"/>
      <c r="E609" s="143"/>
      <c r="F609" s="185"/>
      <c r="G609" s="141"/>
      <c r="H609" s="140"/>
    </row>
    <row r="610" spans="1:8" x14ac:dyDescent="0.25">
      <c r="A610" s="184"/>
      <c r="B610" s="184"/>
      <c r="C610" s="254"/>
      <c r="D610" s="184"/>
      <c r="E610" s="143"/>
      <c r="F610" s="185"/>
      <c r="G610" s="143"/>
      <c r="H610" s="162"/>
    </row>
    <row r="611" spans="1:8" x14ac:dyDescent="0.25">
      <c r="A611" s="48"/>
      <c r="B611" s="23"/>
      <c r="C611" s="3"/>
      <c r="D611" s="216"/>
      <c r="E611" s="149"/>
      <c r="F611" s="202"/>
      <c r="G611" s="150"/>
      <c r="H611" s="128"/>
    </row>
    <row r="612" spans="1:8" x14ac:dyDescent="0.25">
      <c r="A612" s="81" t="s">
        <v>194</v>
      </c>
      <c r="B612" s="53" t="s">
        <v>84</v>
      </c>
      <c r="C612" s="3"/>
      <c r="D612" s="216"/>
      <c r="E612" s="134"/>
      <c r="F612" s="156"/>
      <c r="G612" s="151"/>
      <c r="H612" s="120">
        <f>SUM(H601:H610)</f>
        <v>0</v>
      </c>
    </row>
    <row r="613" spans="1:8" x14ac:dyDescent="0.25">
      <c r="A613" s="102"/>
      <c r="B613" s="17"/>
      <c r="C613" s="80"/>
      <c r="D613" s="229"/>
      <c r="E613" s="152"/>
      <c r="F613" s="191"/>
      <c r="G613" s="151"/>
      <c r="H613" s="120"/>
    </row>
    <row r="614" spans="1:8" x14ac:dyDescent="0.25">
      <c r="A614" s="166"/>
      <c r="B614" s="23"/>
      <c r="C614" s="3"/>
      <c r="D614" s="216"/>
      <c r="E614" s="134"/>
      <c r="F614" s="156"/>
      <c r="G614" s="138"/>
      <c r="H614" s="121"/>
    </row>
    <row r="615" spans="1:8" x14ac:dyDescent="0.25">
      <c r="A615" s="81" t="s">
        <v>195</v>
      </c>
      <c r="B615" s="30" t="s">
        <v>85</v>
      </c>
      <c r="C615" s="43"/>
      <c r="D615" s="224"/>
      <c r="E615" s="143"/>
      <c r="F615" s="185"/>
      <c r="G615" s="141"/>
      <c r="H615" s="140"/>
    </row>
    <row r="616" spans="1:8" x14ac:dyDescent="0.25">
      <c r="A616" s="82"/>
      <c r="B616" s="31"/>
      <c r="C616" s="43"/>
      <c r="D616" s="224"/>
      <c r="E616" s="143"/>
      <c r="F616" s="185"/>
      <c r="G616" s="141"/>
      <c r="H616" s="140"/>
    </row>
    <row r="617" spans="1:8" ht="30" x14ac:dyDescent="0.25">
      <c r="A617" s="82"/>
      <c r="B617" s="30" t="s">
        <v>217</v>
      </c>
      <c r="C617" s="43"/>
      <c r="D617" s="224"/>
      <c r="E617" s="143"/>
      <c r="F617" s="185"/>
      <c r="G617" s="141"/>
      <c r="H617" s="140"/>
    </row>
    <row r="618" spans="1:8" x14ac:dyDescent="0.25">
      <c r="A618" s="82"/>
      <c r="B618" s="31"/>
      <c r="C618" s="43"/>
      <c r="D618" s="224"/>
      <c r="E618" s="143"/>
      <c r="F618" s="185"/>
      <c r="G618" s="141"/>
      <c r="H618" s="140"/>
    </row>
    <row r="619" spans="1:8" ht="100.5" x14ac:dyDescent="0.25">
      <c r="A619" s="82"/>
      <c r="B619" s="31" t="s">
        <v>416</v>
      </c>
      <c r="C619" s="43"/>
      <c r="D619" s="224"/>
      <c r="E619" s="143"/>
      <c r="F619" s="185"/>
      <c r="G619" s="141"/>
      <c r="H619" s="140"/>
    </row>
    <row r="620" spans="1:8" x14ac:dyDescent="0.25">
      <c r="A620" s="82"/>
      <c r="B620" s="31"/>
      <c r="C620" s="43"/>
      <c r="D620" s="224"/>
      <c r="E620" s="143"/>
      <c r="F620" s="185"/>
      <c r="G620" s="141"/>
      <c r="H620" s="140"/>
    </row>
    <row r="621" spans="1:8" ht="57" x14ac:dyDescent="0.25">
      <c r="A621" s="82"/>
      <c r="B621" s="62" t="s">
        <v>103</v>
      </c>
      <c r="C621" s="43"/>
      <c r="D621" s="224"/>
      <c r="E621" s="143"/>
      <c r="F621" s="185"/>
      <c r="G621" s="141"/>
      <c r="H621" s="140"/>
    </row>
    <row r="622" spans="1:8" x14ac:dyDescent="0.25">
      <c r="A622" s="82"/>
      <c r="B622" s="31"/>
      <c r="C622" s="43"/>
      <c r="D622" s="224"/>
      <c r="E622" s="143"/>
      <c r="F622" s="185"/>
      <c r="G622" s="141"/>
      <c r="H622" s="140"/>
    </row>
    <row r="623" spans="1:8" ht="57.75" x14ac:dyDescent="0.25">
      <c r="A623" s="82"/>
      <c r="B623" s="31" t="s">
        <v>208</v>
      </c>
      <c r="C623" s="43"/>
      <c r="D623" s="224"/>
      <c r="E623" s="143"/>
      <c r="F623" s="185"/>
      <c r="G623" s="141"/>
      <c r="H623" s="140"/>
    </row>
    <row r="624" spans="1:8" x14ac:dyDescent="0.25">
      <c r="A624" s="82"/>
      <c r="B624" s="31"/>
      <c r="C624" s="43"/>
      <c r="D624" s="224"/>
      <c r="E624" s="143"/>
      <c r="F624" s="185"/>
      <c r="G624" s="141"/>
      <c r="H624" s="140"/>
    </row>
    <row r="625" spans="1:8" ht="114.75" x14ac:dyDescent="0.25">
      <c r="A625" s="82"/>
      <c r="B625" s="31" t="s">
        <v>209</v>
      </c>
      <c r="C625" s="43"/>
      <c r="D625" s="224"/>
      <c r="E625" s="143"/>
      <c r="F625" s="185"/>
      <c r="G625" s="141"/>
      <c r="H625" s="140"/>
    </row>
    <row r="626" spans="1:8" x14ac:dyDescent="0.25">
      <c r="A626" s="82"/>
      <c r="B626" s="31"/>
      <c r="C626" s="43"/>
      <c r="D626" s="224"/>
      <c r="E626" s="143"/>
      <c r="F626" s="185"/>
      <c r="G626" s="141"/>
      <c r="H626" s="140"/>
    </row>
    <row r="627" spans="1:8" x14ac:dyDescent="0.25">
      <c r="A627" s="82"/>
      <c r="B627" s="31" t="s">
        <v>104</v>
      </c>
      <c r="C627" s="43"/>
      <c r="D627" s="224"/>
      <c r="E627" s="143"/>
      <c r="F627" s="185"/>
      <c r="G627" s="141"/>
      <c r="H627" s="140"/>
    </row>
    <row r="628" spans="1:8" ht="29.25" x14ac:dyDescent="0.25">
      <c r="A628" s="82"/>
      <c r="B628" s="31" t="s">
        <v>86</v>
      </c>
      <c r="C628" s="43"/>
      <c r="D628" s="224"/>
      <c r="E628" s="143"/>
      <c r="F628" s="185"/>
      <c r="G628" s="141"/>
      <c r="H628" s="140"/>
    </row>
    <row r="629" spans="1:8" x14ac:dyDescent="0.25">
      <c r="A629" s="82"/>
      <c r="B629" s="31"/>
      <c r="C629" s="43"/>
      <c r="D629" s="224"/>
      <c r="E629" s="143"/>
      <c r="F629" s="185"/>
      <c r="G629" s="141"/>
      <c r="H629" s="140"/>
    </row>
    <row r="630" spans="1:8" x14ac:dyDescent="0.25">
      <c r="A630" s="82"/>
      <c r="B630" s="31" t="s">
        <v>105</v>
      </c>
      <c r="C630" s="43"/>
      <c r="D630" s="224"/>
      <c r="E630" s="143"/>
      <c r="F630" s="185"/>
      <c r="G630" s="141"/>
      <c r="H630" s="140"/>
    </row>
    <row r="631" spans="1:8" ht="72" x14ac:dyDescent="0.25">
      <c r="A631" s="82"/>
      <c r="B631" s="31" t="s">
        <v>87</v>
      </c>
      <c r="C631" s="43"/>
      <c r="D631" s="224"/>
      <c r="E631" s="143"/>
      <c r="F631" s="185"/>
      <c r="G631" s="141"/>
      <c r="H631" s="140"/>
    </row>
    <row r="632" spans="1:8" x14ac:dyDescent="0.25">
      <c r="A632" s="82"/>
      <c r="B632" s="31"/>
      <c r="C632" s="43"/>
      <c r="D632" s="224"/>
      <c r="E632" s="143"/>
      <c r="F632" s="185"/>
      <c r="G632" s="141"/>
      <c r="H632" s="140"/>
    </row>
    <row r="633" spans="1:8" x14ac:dyDescent="0.25">
      <c r="A633" s="82"/>
      <c r="B633" s="31" t="s">
        <v>106</v>
      </c>
      <c r="C633" s="43"/>
      <c r="D633" s="224"/>
      <c r="E633" s="143"/>
      <c r="F633" s="185"/>
      <c r="G633" s="141"/>
      <c r="H633" s="140"/>
    </row>
    <row r="634" spans="1:8" ht="57.75" x14ac:dyDescent="0.25">
      <c r="A634" s="82"/>
      <c r="B634" s="31" t="s">
        <v>88</v>
      </c>
      <c r="C634" s="43"/>
      <c r="D634" s="224"/>
      <c r="E634" s="143"/>
      <c r="F634" s="185"/>
      <c r="G634" s="141"/>
      <c r="H634" s="140"/>
    </row>
    <row r="635" spans="1:8" x14ac:dyDescent="0.25">
      <c r="A635" s="82"/>
      <c r="B635" s="31"/>
      <c r="C635" s="43"/>
      <c r="D635" s="224"/>
      <c r="E635" s="143"/>
      <c r="F635" s="185"/>
      <c r="G635" s="141"/>
      <c r="H635" s="140"/>
    </row>
    <row r="636" spans="1:8" x14ac:dyDescent="0.25">
      <c r="A636" s="82"/>
      <c r="B636" s="91" t="s">
        <v>89</v>
      </c>
      <c r="C636" s="43"/>
      <c r="D636" s="224"/>
      <c r="E636" s="143"/>
      <c r="F636" s="185"/>
      <c r="G636" s="141"/>
      <c r="H636" s="140"/>
    </row>
    <row r="637" spans="1:8" x14ac:dyDescent="0.25">
      <c r="A637" s="82"/>
      <c r="B637" s="30"/>
      <c r="C637" s="43"/>
      <c r="D637" s="224"/>
      <c r="E637" s="143"/>
      <c r="F637" s="185"/>
      <c r="G637" s="141"/>
      <c r="H637" s="140"/>
    </row>
    <row r="638" spans="1:8" ht="29.25" x14ac:dyDescent="0.25">
      <c r="A638" s="85"/>
      <c r="B638" s="31" t="s">
        <v>90</v>
      </c>
      <c r="C638" s="43"/>
      <c r="D638" s="224"/>
      <c r="E638" s="143"/>
      <c r="F638" s="185"/>
      <c r="G638" s="141"/>
      <c r="H638" s="140"/>
    </row>
    <row r="639" spans="1:8" x14ac:dyDescent="0.25">
      <c r="A639" s="85"/>
      <c r="B639" s="31"/>
      <c r="C639" s="43"/>
      <c r="D639" s="224"/>
      <c r="E639" s="143"/>
      <c r="F639" s="185"/>
      <c r="G639" s="141"/>
      <c r="H639" s="140"/>
    </row>
    <row r="640" spans="1:8" ht="17.25" x14ac:dyDescent="0.25">
      <c r="A640" s="85"/>
      <c r="B640" s="31" t="s">
        <v>91</v>
      </c>
      <c r="C640" s="43"/>
      <c r="D640" s="224"/>
      <c r="E640" s="143"/>
      <c r="F640" s="185"/>
      <c r="G640" s="141"/>
      <c r="H640" s="140"/>
    </row>
    <row r="641" spans="1:8" x14ac:dyDescent="0.25">
      <c r="B641" s="69" t="s">
        <v>249</v>
      </c>
      <c r="H641" s="117"/>
    </row>
    <row r="642" spans="1:8" x14ac:dyDescent="0.25">
      <c r="B642" s="70" t="s">
        <v>46</v>
      </c>
      <c r="D642" s="215">
        <v>573.32000000000005</v>
      </c>
      <c r="F642" s="186"/>
      <c r="H642" s="120">
        <f>D642*F642</f>
        <v>0</v>
      </c>
    </row>
    <row r="643" spans="1:8" x14ac:dyDescent="0.25">
      <c r="B643" s="69"/>
      <c r="H643" s="117"/>
    </row>
    <row r="644" spans="1:8" x14ac:dyDescent="0.25">
      <c r="A644" s="27"/>
      <c r="B644" s="30" t="s">
        <v>92</v>
      </c>
      <c r="C644" s="27"/>
      <c r="D644" s="224"/>
      <c r="E644" s="139"/>
      <c r="F644" s="196"/>
      <c r="G644" s="141"/>
      <c r="H644" s="141"/>
    </row>
    <row r="645" spans="1:8" x14ac:dyDescent="0.25">
      <c r="A645" s="27"/>
      <c r="B645" s="31"/>
      <c r="C645" s="27"/>
      <c r="D645" s="224"/>
      <c r="E645" s="139"/>
      <c r="F645" s="196"/>
      <c r="G645" s="141"/>
      <c r="H645" s="141"/>
    </row>
    <row r="646" spans="1:8" ht="43.5" x14ac:dyDescent="0.25">
      <c r="A646" s="27"/>
      <c r="B646" s="31" t="s">
        <v>93</v>
      </c>
      <c r="C646" s="27"/>
      <c r="D646" s="224"/>
      <c r="E646" s="139"/>
      <c r="F646" s="196"/>
      <c r="G646" s="141"/>
      <c r="H646" s="141"/>
    </row>
    <row r="647" spans="1:8" x14ac:dyDescent="0.25">
      <c r="A647" s="27"/>
      <c r="B647" s="31"/>
      <c r="C647" s="27"/>
      <c r="D647" s="224"/>
      <c r="E647" s="139"/>
      <c r="F647" s="196"/>
      <c r="G647" s="141"/>
      <c r="H647" s="141"/>
    </row>
    <row r="648" spans="1:8" ht="29.25" x14ac:dyDescent="0.25">
      <c r="A648" s="27"/>
      <c r="B648" s="31" t="s">
        <v>94</v>
      </c>
      <c r="C648" s="27"/>
      <c r="D648" s="224"/>
      <c r="E648" s="139"/>
      <c r="F648" s="196"/>
      <c r="G648" s="141"/>
      <c r="H648" s="141"/>
    </row>
    <row r="649" spans="1:8" x14ac:dyDescent="0.25">
      <c r="A649" s="27"/>
      <c r="B649" s="31"/>
      <c r="C649" s="27"/>
      <c r="D649" s="224"/>
      <c r="E649" s="139"/>
      <c r="F649" s="196"/>
      <c r="G649" s="141"/>
      <c r="H649" s="141"/>
    </row>
    <row r="650" spans="1:8" ht="43.5" x14ac:dyDescent="0.25">
      <c r="A650" s="27"/>
      <c r="B650" s="31" t="s">
        <v>95</v>
      </c>
      <c r="C650" s="27"/>
      <c r="D650" s="224"/>
      <c r="E650" s="139"/>
      <c r="F650" s="196"/>
      <c r="G650" s="141"/>
      <c r="H650" s="141"/>
    </row>
    <row r="651" spans="1:8" x14ac:dyDescent="0.25">
      <c r="A651" s="27"/>
      <c r="B651" s="31"/>
      <c r="C651" s="27"/>
      <c r="D651" s="224"/>
      <c r="E651" s="139"/>
      <c r="F651" s="196"/>
      <c r="G651" s="141"/>
      <c r="H651" s="141"/>
    </row>
    <row r="652" spans="1:8" ht="72" x14ac:dyDescent="0.25">
      <c r="A652" s="27"/>
      <c r="B652" s="31" t="s">
        <v>198</v>
      </c>
      <c r="C652" s="27"/>
      <c r="D652" s="224"/>
      <c r="E652" s="139"/>
      <c r="F652" s="196"/>
      <c r="G652" s="141"/>
      <c r="H652" s="141"/>
    </row>
    <row r="653" spans="1:8" x14ac:dyDescent="0.25">
      <c r="A653" s="27"/>
      <c r="B653" s="31"/>
      <c r="C653" s="27"/>
      <c r="D653" s="224"/>
      <c r="E653" s="139"/>
      <c r="F653" s="196"/>
      <c r="G653" s="141"/>
      <c r="H653" s="141"/>
    </row>
    <row r="654" spans="1:8" ht="29.25" x14ac:dyDescent="0.25">
      <c r="A654" s="27"/>
      <c r="B654" s="31" t="s">
        <v>96</v>
      </c>
      <c r="C654" s="27"/>
      <c r="D654" s="224"/>
      <c r="E654" s="139"/>
      <c r="F654" s="196"/>
      <c r="G654" s="141"/>
      <c r="H654" s="141"/>
    </row>
    <row r="655" spans="1:8" ht="29.25" x14ac:dyDescent="0.25">
      <c r="A655" s="27"/>
      <c r="B655" s="31" t="s">
        <v>97</v>
      </c>
      <c r="C655" s="27"/>
      <c r="D655" s="224"/>
      <c r="E655" s="139"/>
      <c r="F655" s="196"/>
      <c r="G655" s="141"/>
      <c r="H655" s="141"/>
    </row>
    <row r="656" spans="1:8" x14ac:dyDescent="0.25">
      <c r="A656" s="27"/>
      <c r="B656" s="31"/>
      <c r="C656" s="27"/>
      <c r="D656" s="224"/>
      <c r="E656" s="139"/>
      <c r="F656" s="196"/>
      <c r="G656" s="141"/>
      <c r="H656" s="141"/>
    </row>
    <row r="657" spans="1:8" ht="42.75" x14ac:dyDescent="0.25">
      <c r="A657" s="27"/>
      <c r="B657" s="18" t="s">
        <v>181</v>
      </c>
      <c r="C657" s="27"/>
      <c r="D657" s="224"/>
      <c r="E657" s="139"/>
      <c r="F657" s="196"/>
      <c r="G657" s="141"/>
      <c r="H657" s="141"/>
    </row>
    <row r="658" spans="1:8" x14ac:dyDescent="0.25">
      <c r="A658" s="27"/>
      <c r="B658" s="31"/>
      <c r="C658" s="27"/>
      <c r="D658" s="224"/>
      <c r="E658" s="139"/>
      <c r="F658" s="196"/>
      <c r="G658" s="141"/>
      <c r="H658" s="141"/>
    </row>
    <row r="659" spans="1:8" x14ac:dyDescent="0.25">
      <c r="A659" s="27"/>
      <c r="B659" s="30" t="s">
        <v>89</v>
      </c>
      <c r="C659" s="27"/>
      <c r="D659" s="224"/>
      <c r="E659" s="139"/>
      <c r="F659" s="196"/>
      <c r="G659" s="141"/>
      <c r="H659" s="141"/>
    </row>
    <row r="660" spans="1:8" x14ac:dyDescent="0.25">
      <c r="A660" s="27"/>
      <c r="B660" s="30"/>
      <c r="C660" s="27"/>
      <c r="D660" s="224"/>
      <c r="E660" s="139"/>
      <c r="F660" s="196"/>
      <c r="G660" s="141"/>
      <c r="H660" s="141"/>
    </row>
    <row r="661" spans="1:8" ht="42.75" x14ac:dyDescent="0.25">
      <c r="A661" s="85"/>
      <c r="B661" s="18" t="s">
        <v>138</v>
      </c>
      <c r="C661" s="27"/>
      <c r="D661" s="224"/>
      <c r="E661" s="139"/>
      <c r="F661" s="196"/>
      <c r="G661" s="141"/>
      <c r="H661" s="141"/>
    </row>
    <row r="662" spans="1:8" x14ac:dyDescent="0.25">
      <c r="A662" s="85"/>
      <c r="B662" s="31"/>
      <c r="C662" s="27"/>
      <c r="D662" s="224"/>
      <c r="E662" s="139"/>
      <c r="F662" s="196"/>
      <c r="G662" s="141"/>
      <c r="H662" s="141"/>
    </row>
    <row r="663" spans="1:8" ht="17.25" x14ac:dyDescent="0.25">
      <c r="A663" s="85"/>
      <c r="B663" s="31" t="s">
        <v>91</v>
      </c>
      <c r="C663" s="27"/>
      <c r="D663" s="224"/>
      <c r="E663" s="139"/>
      <c r="F663" s="196"/>
      <c r="G663" s="141"/>
      <c r="H663" s="141"/>
    </row>
    <row r="664" spans="1:8" x14ac:dyDescent="0.25">
      <c r="B664" s="69" t="s">
        <v>250</v>
      </c>
      <c r="H664" s="117"/>
    </row>
    <row r="665" spans="1:8" x14ac:dyDescent="0.25">
      <c r="B665" s="70" t="s">
        <v>46</v>
      </c>
      <c r="D665" s="215">
        <v>573.32000000000005</v>
      </c>
      <c r="F665" s="186"/>
      <c r="H665" s="120">
        <f>D665*F665</f>
        <v>0</v>
      </c>
    </row>
    <row r="666" spans="1:8" x14ac:dyDescent="0.25">
      <c r="B666" s="69"/>
      <c r="H666" s="117"/>
    </row>
    <row r="667" spans="1:8" x14ac:dyDescent="0.25">
      <c r="A667" s="82"/>
      <c r="B667" s="30" t="s">
        <v>98</v>
      </c>
      <c r="C667" s="43"/>
      <c r="D667" s="224"/>
      <c r="E667" s="143"/>
      <c r="F667" s="185"/>
      <c r="G667" s="141"/>
      <c r="H667" s="140"/>
    </row>
    <row r="668" spans="1:8" x14ac:dyDescent="0.25">
      <c r="A668" s="82"/>
      <c r="B668" s="30"/>
      <c r="C668" s="43"/>
      <c r="D668" s="224"/>
      <c r="E668" s="143"/>
      <c r="F668" s="185"/>
      <c r="G668" s="141"/>
      <c r="H668" s="140"/>
    </row>
    <row r="669" spans="1:8" ht="42.75" x14ac:dyDescent="0.25">
      <c r="A669" s="82"/>
      <c r="B669" s="18" t="s">
        <v>99</v>
      </c>
      <c r="C669" s="43"/>
      <c r="D669" s="224"/>
      <c r="E669" s="143"/>
      <c r="F669" s="185"/>
      <c r="G669" s="141"/>
      <c r="H669" s="140"/>
    </row>
    <row r="670" spans="1:8" x14ac:dyDescent="0.25">
      <c r="A670" s="82"/>
      <c r="B670" s="31"/>
      <c r="C670" s="43"/>
      <c r="D670" s="224"/>
      <c r="E670" s="143"/>
      <c r="F670" s="185"/>
      <c r="G670" s="141"/>
      <c r="H670" s="140"/>
    </row>
    <row r="671" spans="1:8" ht="42.75" x14ac:dyDescent="0.25">
      <c r="A671" s="82"/>
      <c r="B671" s="18" t="s">
        <v>100</v>
      </c>
      <c r="C671" s="43"/>
      <c r="D671" s="224"/>
      <c r="E671" s="143"/>
      <c r="F671" s="185"/>
      <c r="G671" s="141"/>
      <c r="H671" s="140"/>
    </row>
    <row r="672" spans="1:8" x14ac:dyDescent="0.25">
      <c r="A672" s="82"/>
      <c r="B672" s="18"/>
      <c r="C672" s="43"/>
      <c r="D672" s="224"/>
      <c r="E672" s="143"/>
      <c r="F672" s="185"/>
      <c r="G672" s="141"/>
      <c r="H672" s="140"/>
    </row>
    <row r="673" spans="1:8" ht="17.25" x14ac:dyDescent="0.25">
      <c r="A673" s="82"/>
      <c r="B673" s="31" t="s">
        <v>101</v>
      </c>
      <c r="C673" s="43"/>
      <c r="D673" s="224"/>
      <c r="E673" s="143"/>
      <c r="F673" s="185"/>
      <c r="G673" s="141"/>
      <c r="H673" s="140"/>
    </row>
    <row r="674" spans="1:8" ht="16.5" x14ac:dyDescent="0.25">
      <c r="A674" s="85"/>
      <c r="B674" s="51" t="s">
        <v>12</v>
      </c>
      <c r="C674" s="43"/>
      <c r="D674" s="224">
        <v>50</v>
      </c>
      <c r="E674" s="143"/>
      <c r="F674" s="200"/>
      <c r="G674" s="141"/>
      <c r="H674" s="120">
        <f>D674*F674</f>
        <v>0</v>
      </c>
    </row>
    <row r="675" spans="1:8" x14ac:dyDescent="0.25">
      <c r="A675" s="85"/>
      <c r="B675" s="51"/>
      <c r="C675" s="43"/>
      <c r="D675" s="224"/>
      <c r="E675" s="143"/>
      <c r="F675" s="185"/>
      <c r="G675" s="141"/>
      <c r="H675" s="140"/>
    </row>
    <row r="676" spans="1:8" x14ac:dyDescent="0.25">
      <c r="A676" s="82"/>
      <c r="B676" s="51"/>
      <c r="C676" s="43"/>
      <c r="D676" s="224"/>
      <c r="E676" s="143"/>
      <c r="F676" s="185"/>
      <c r="G676" s="141"/>
      <c r="H676" s="140"/>
    </row>
    <row r="677" spans="1:8" x14ac:dyDescent="0.25">
      <c r="A677" s="83"/>
      <c r="B677" s="14"/>
      <c r="C677" s="79"/>
      <c r="D677" s="228"/>
      <c r="E677" s="149"/>
      <c r="F677" s="202"/>
      <c r="G677" s="150"/>
      <c r="H677" s="128"/>
    </row>
    <row r="678" spans="1:8" x14ac:dyDescent="0.25">
      <c r="A678" s="93" t="s">
        <v>195</v>
      </c>
      <c r="B678" s="53" t="s">
        <v>102</v>
      </c>
      <c r="C678" s="3"/>
      <c r="D678" s="216"/>
      <c r="E678" s="134"/>
      <c r="F678" s="156"/>
      <c r="G678" s="151"/>
      <c r="H678" s="120">
        <f>SUM(H636:H676)</f>
        <v>0</v>
      </c>
    </row>
    <row r="679" spans="1:8" x14ac:dyDescent="0.25">
      <c r="A679" s="84"/>
      <c r="B679" s="17"/>
      <c r="C679" s="80"/>
      <c r="D679" s="229"/>
      <c r="E679" s="152"/>
      <c r="F679" s="191"/>
      <c r="G679" s="151"/>
      <c r="H679" s="120"/>
    </row>
    <row r="680" spans="1:8" x14ac:dyDescent="0.25">
      <c r="A680" s="85"/>
      <c r="B680" s="23"/>
      <c r="C680" s="3"/>
      <c r="D680" s="216"/>
      <c r="E680" s="134"/>
      <c r="F680" s="156"/>
      <c r="G680" s="138"/>
      <c r="H680" s="121"/>
    </row>
    <row r="681" spans="1:8" x14ac:dyDescent="0.25">
      <c r="A681" s="242"/>
      <c r="B681" s="243"/>
      <c r="C681" s="238"/>
      <c r="D681" s="239"/>
      <c r="E681" s="239"/>
      <c r="F681" s="239"/>
      <c r="G681" s="138"/>
      <c r="H681" s="121"/>
    </row>
    <row r="682" spans="1:8" x14ac:dyDescent="0.25">
      <c r="A682" s="244"/>
      <c r="B682" s="240"/>
      <c r="C682" s="241"/>
      <c r="D682" s="165"/>
      <c r="E682" s="165"/>
      <c r="F682" s="165"/>
      <c r="G682" s="138"/>
      <c r="H682" s="121"/>
    </row>
    <row r="683" spans="1:8" x14ac:dyDescent="0.25">
      <c r="B683" s="5" t="s">
        <v>232</v>
      </c>
    </row>
    <row r="684" spans="1:8" x14ac:dyDescent="0.25">
      <c r="B684" s="5"/>
    </row>
    <row r="685" spans="1:8" x14ac:dyDescent="0.25">
      <c r="B685" s="32" t="s">
        <v>252</v>
      </c>
    </row>
    <row r="686" spans="1:8" x14ac:dyDescent="0.25">
      <c r="B686" s="32" t="s">
        <v>251</v>
      </c>
    </row>
    <row r="687" spans="1:8" x14ac:dyDescent="0.25">
      <c r="B687" s="5"/>
    </row>
    <row r="688" spans="1:8" x14ac:dyDescent="0.25">
      <c r="B688" s="349" t="s">
        <v>311</v>
      </c>
      <c r="C688" s="350"/>
      <c r="D688" s="350"/>
      <c r="E688" s="104"/>
      <c r="F688" s="203"/>
      <c r="G688" s="180"/>
      <c r="H688" s="175"/>
    </row>
    <row r="689" spans="1:8" x14ac:dyDescent="0.25">
      <c r="D689" s="231"/>
      <c r="E689" s="104"/>
      <c r="F689" s="203"/>
      <c r="G689" s="180"/>
      <c r="H689" s="175"/>
    </row>
    <row r="690" spans="1:8" x14ac:dyDescent="0.25">
      <c r="A690" s="2" t="s">
        <v>188</v>
      </c>
      <c r="B690" s="5" t="s">
        <v>3</v>
      </c>
      <c r="D690" s="231"/>
      <c r="E690" s="104"/>
      <c r="F690" s="203"/>
      <c r="G690" s="180"/>
      <c r="H690" s="277">
        <f>H118</f>
        <v>0</v>
      </c>
    </row>
    <row r="691" spans="1:8" x14ac:dyDescent="0.25">
      <c r="B691" s="5"/>
      <c r="D691" s="231"/>
      <c r="E691" s="104"/>
      <c r="F691" s="203"/>
      <c r="G691" s="180"/>
      <c r="H691" s="278"/>
    </row>
    <row r="692" spans="1:8" x14ac:dyDescent="0.25">
      <c r="A692" s="2" t="s">
        <v>202</v>
      </c>
      <c r="B692" s="5" t="s">
        <v>10</v>
      </c>
      <c r="D692" s="231"/>
      <c r="E692" s="104"/>
      <c r="F692" s="203"/>
      <c r="G692" s="180"/>
      <c r="H692" s="277">
        <f>H150</f>
        <v>0</v>
      </c>
    </row>
    <row r="693" spans="1:8" x14ac:dyDescent="0.25">
      <c r="B693" s="5"/>
      <c r="D693" s="231"/>
      <c r="E693" s="104"/>
      <c r="F693" s="203"/>
      <c r="G693" s="180"/>
      <c r="H693" s="278"/>
    </row>
    <row r="694" spans="1:8" x14ac:dyDescent="0.25">
      <c r="A694" s="2" t="s">
        <v>203</v>
      </c>
      <c r="B694" s="5" t="s">
        <v>13</v>
      </c>
      <c r="D694" s="231"/>
      <c r="E694" s="104"/>
      <c r="F694" s="203"/>
      <c r="G694" s="180"/>
      <c r="H694" s="277">
        <f>H244</f>
        <v>0</v>
      </c>
    </row>
    <row r="695" spans="1:8" x14ac:dyDescent="0.25">
      <c r="B695" s="5"/>
      <c r="D695" s="231"/>
      <c r="E695" s="104"/>
      <c r="F695" s="203"/>
      <c r="G695" s="180"/>
      <c r="H695" s="278"/>
    </row>
    <row r="696" spans="1:8" x14ac:dyDescent="0.25">
      <c r="A696" s="2" t="s">
        <v>190</v>
      </c>
      <c r="B696" s="5" t="s">
        <v>134</v>
      </c>
      <c r="D696" s="231"/>
      <c r="E696" s="104"/>
      <c r="F696" s="203"/>
      <c r="G696" s="180"/>
      <c r="H696" s="277">
        <f>H258</f>
        <v>0</v>
      </c>
    </row>
    <row r="697" spans="1:8" x14ac:dyDescent="0.25">
      <c r="B697" s="5"/>
      <c r="D697" s="231"/>
      <c r="E697" s="104"/>
      <c r="F697" s="203"/>
      <c r="G697" s="180"/>
      <c r="H697" s="278"/>
    </row>
    <row r="698" spans="1:8" x14ac:dyDescent="0.25">
      <c r="A698" s="2" t="s">
        <v>204</v>
      </c>
      <c r="B698" s="89" t="s">
        <v>125</v>
      </c>
      <c r="D698" s="231"/>
      <c r="E698" s="104"/>
      <c r="F698" s="203"/>
      <c r="G698" s="180"/>
      <c r="H698" s="277">
        <f>H304</f>
        <v>0</v>
      </c>
    </row>
    <row r="699" spans="1:8" x14ac:dyDescent="0.25">
      <c r="B699" s="5"/>
      <c r="D699" s="231"/>
      <c r="E699" s="104"/>
      <c r="F699" s="203"/>
      <c r="G699" s="180"/>
      <c r="H699" s="278"/>
    </row>
    <row r="700" spans="1:8" x14ac:dyDescent="0.25">
      <c r="A700" s="2" t="s">
        <v>205</v>
      </c>
      <c r="B700" s="89" t="s">
        <v>133</v>
      </c>
      <c r="D700" s="231"/>
      <c r="E700" s="104"/>
      <c r="F700" s="203"/>
      <c r="G700" s="180"/>
      <c r="H700" s="277">
        <f>H409</f>
        <v>0</v>
      </c>
    </row>
    <row r="701" spans="1:8" x14ac:dyDescent="0.25">
      <c r="B701" s="89"/>
      <c r="D701" s="231"/>
      <c r="E701" s="104"/>
      <c r="F701" s="203"/>
      <c r="G701" s="180"/>
      <c r="H701" s="278"/>
    </row>
    <row r="702" spans="1:8" x14ac:dyDescent="0.25">
      <c r="A702" s="2" t="s">
        <v>206</v>
      </c>
      <c r="B702" s="89" t="s">
        <v>60</v>
      </c>
      <c r="D702" s="231"/>
      <c r="E702" s="104"/>
      <c r="F702" s="203"/>
      <c r="G702" s="180"/>
      <c r="H702" s="277">
        <f>H592</f>
        <v>0</v>
      </c>
    </row>
    <row r="703" spans="1:8" x14ac:dyDescent="0.25">
      <c r="B703" s="89"/>
      <c r="D703" s="231"/>
      <c r="E703" s="104"/>
      <c r="F703" s="203"/>
      <c r="G703" s="180"/>
      <c r="H703" s="278"/>
    </row>
    <row r="704" spans="1:8" x14ac:dyDescent="0.25">
      <c r="A704" s="2" t="s">
        <v>194</v>
      </c>
      <c r="B704" s="89" t="s">
        <v>81</v>
      </c>
      <c r="D704" s="231"/>
      <c r="E704" s="104"/>
      <c r="F704" s="203"/>
      <c r="G704" s="180"/>
      <c r="H704" s="277">
        <f>H612</f>
        <v>0</v>
      </c>
    </row>
    <row r="705" spans="1:8" x14ac:dyDescent="0.25">
      <c r="A705" s="94"/>
      <c r="B705" s="15"/>
      <c r="C705" s="103"/>
      <c r="D705" s="232"/>
      <c r="E705" s="103"/>
      <c r="F705" s="204"/>
      <c r="G705" s="181"/>
      <c r="H705" s="279"/>
    </row>
    <row r="706" spans="1:8" x14ac:dyDescent="0.25">
      <c r="A706" s="2" t="s">
        <v>207</v>
      </c>
      <c r="B706" s="89" t="s">
        <v>85</v>
      </c>
      <c r="D706" s="231"/>
      <c r="E706" s="104"/>
      <c r="F706" s="203"/>
      <c r="G706" s="180"/>
      <c r="H706" s="277">
        <f>H678</f>
        <v>0</v>
      </c>
    </row>
    <row r="707" spans="1:8" x14ac:dyDescent="0.25">
      <c r="B707" s="89"/>
      <c r="D707" s="231"/>
      <c r="E707" s="104"/>
      <c r="F707" s="203"/>
      <c r="G707" s="180"/>
      <c r="H707" s="245"/>
    </row>
    <row r="708" spans="1:8" ht="15.75" thickBot="1" x14ac:dyDescent="0.3">
      <c r="A708" s="94"/>
      <c r="B708" s="23"/>
      <c r="C708" s="103"/>
      <c r="D708" s="232"/>
      <c r="E708" s="103"/>
      <c r="F708" s="204"/>
      <c r="G708" s="181"/>
      <c r="H708" s="176"/>
    </row>
    <row r="709" spans="1:8" ht="15.75" thickTop="1" x14ac:dyDescent="0.25">
      <c r="A709" s="95"/>
      <c r="B709" s="96"/>
      <c r="C709" s="110"/>
      <c r="D709" s="233"/>
      <c r="E709" s="110"/>
      <c r="F709" s="205"/>
      <c r="G709" s="182"/>
      <c r="H709" s="177"/>
    </row>
    <row r="710" spans="1:8" ht="15.75" thickBot="1" x14ac:dyDescent="0.3">
      <c r="B710" s="15" t="s">
        <v>419</v>
      </c>
      <c r="C710" s="103"/>
      <c r="D710" s="232"/>
      <c r="E710" s="103"/>
      <c r="F710" s="204"/>
      <c r="G710" s="181"/>
      <c r="H710" s="178">
        <f>SUM(H689:H707)</f>
        <v>0</v>
      </c>
    </row>
    <row r="711" spans="1:8" x14ac:dyDescent="0.25">
      <c r="B711" s="15"/>
      <c r="C711" s="103"/>
      <c r="D711" s="232"/>
      <c r="E711" s="103"/>
      <c r="F711" s="204"/>
      <c r="G711" s="181"/>
      <c r="H711" s="176"/>
    </row>
    <row r="712" spans="1:8" x14ac:dyDescent="0.25">
      <c r="B712" s="5" t="s">
        <v>243</v>
      </c>
      <c r="H712" s="258">
        <f>H710*0.25</f>
        <v>0</v>
      </c>
    </row>
    <row r="713" spans="1:8" ht="15.75" thickBot="1" x14ac:dyDescent="0.3">
      <c r="A713" s="97"/>
      <c r="B713" s="98"/>
      <c r="C713" s="111"/>
      <c r="D713" s="234"/>
      <c r="E713" s="111"/>
      <c r="F713" s="206"/>
      <c r="G713" s="183"/>
      <c r="H713" s="179"/>
    </row>
    <row r="714" spans="1:8" ht="15.75" thickTop="1" x14ac:dyDescent="0.25">
      <c r="B714" s="15"/>
      <c r="C714" s="103"/>
      <c r="D714" s="232"/>
      <c r="E714" s="103"/>
      <c r="F714" s="204"/>
      <c r="G714" s="181"/>
      <c r="H714" s="176"/>
    </row>
    <row r="715" spans="1:8" x14ac:dyDescent="0.25">
      <c r="B715" s="5" t="s">
        <v>244</v>
      </c>
      <c r="C715" s="103"/>
      <c r="D715" s="232"/>
      <c r="E715" s="103"/>
      <c r="F715" s="204"/>
      <c r="G715" s="181"/>
      <c r="H715" s="258">
        <f>H710+H712</f>
        <v>0</v>
      </c>
    </row>
    <row r="716" spans="1:8" ht="15.75" thickBot="1" x14ac:dyDescent="0.3">
      <c r="A716" s="97"/>
      <c r="B716" s="98"/>
      <c r="C716" s="111"/>
      <c r="D716" s="234"/>
      <c r="E716" s="111"/>
      <c r="F716" s="206"/>
      <c r="G716" s="183"/>
      <c r="H716" s="179"/>
    </row>
    <row r="717" spans="1:8" ht="15.75" thickTop="1" x14ac:dyDescent="0.25"/>
    <row r="719" spans="1:8" x14ac:dyDescent="0.25">
      <c r="B719" s="32"/>
    </row>
    <row r="720" spans="1:8" x14ac:dyDescent="0.25">
      <c r="B720" s="32"/>
    </row>
    <row r="728" spans="1:2" x14ac:dyDescent="0.25">
      <c r="A728" s="99"/>
      <c r="B728" s="21"/>
    </row>
    <row r="729" spans="1:2" x14ac:dyDescent="0.25">
      <c r="A729" s="99"/>
      <c r="B729" s="21"/>
    </row>
    <row r="730" spans="1:2" x14ac:dyDescent="0.25">
      <c r="A730" s="99"/>
      <c r="B730" s="21"/>
    </row>
    <row r="731" spans="1:2" x14ac:dyDescent="0.25">
      <c r="A731" s="99"/>
      <c r="B731" s="21"/>
    </row>
    <row r="732" spans="1:2" x14ac:dyDescent="0.25">
      <c r="A732" s="99"/>
      <c r="B732" s="21"/>
    </row>
    <row r="733" spans="1:2" x14ac:dyDescent="0.25">
      <c r="A733" s="99"/>
      <c r="B733" s="21"/>
    </row>
  </sheetData>
  <mergeCells count="3">
    <mergeCell ref="B8:D8"/>
    <mergeCell ref="B688:D688"/>
    <mergeCell ref="B79:D79"/>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05"/>
  <sheetViews>
    <sheetView workbookViewId="0">
      <selection activeCell="B630" sqref="B630"/>
    </sheetView>
  </sheetViews>
  <sheetFormatPr defaultRowHeight="15" x14ac:dyDescent="0.25"/>
  <cols>
    <col min="1" max="1" width="5.7109375" style="2" customWidth="1"/>
    <col min="2" max="2" width="60.7109375" style="7" customWidth="1"/>
    <col min="3" max="3" width="1.7109375" style="104" customWidth="1"/>
    <col min="4" max="4" width="10.7109375" style="215" customWidth="1"/>
    <col min="5" max="5" width="1.7109375" style="116" customWidth="1"/>
    <col min="6" max="6" width="15.7109375" style="190" customWidth="1"/>
    <col min="7" max="7" width="1.7109375" style="117" customWidth="1"/>
    <col min="8" max="8" width="15.7109375" style="118" customWidth="1"/>
    <col min="9" max="12" width="9.140625" style="104"/>
    <col min="13" max="13" width="9" style="104" customWidth="1"/>
    <col min="14" max="14" width="28.140625" style="104" hidden="1" customWidth="1"/>
    <col min="15" max="17" width="9.140625" style="104"/>
  </cols>
  <sheetData>
    <row r="1" spans="1:17" x14ac:dyDescent="0.25">
      <c r="B1" s="3"/>
      <c r="C1" s="103"/>
      <c r="D1" s="211"/>
      <c r="E1" s="114"/>
      <c r="F1" s="154"/>
      <c r="G1" s="125"/>
      <c r="H1" s="121"/>
    </row>
    <row r="2" spans="1:17" x14ac:dyDescent="0.25">
      <c r="A2" s="42"/>
      <c r="B2" s="3"/>
      <c r="C2" s="103"/>
      <c r="D2" s="211"/>
      <c r="E2" s="114"/>
      <c r="F2" s="154"/>
      <c r="G2" s="125"/>
      <c r="H2" s="121"/>
    </row>
    <row r="3" spans="1:17" x14ac:dyDescent="0.25">
      <c r="A3" s="106"/>
      <c r="B3" s="113" t="s">
        <v>2</v>
      </c>
      <c r="C3" s="105"/>
      <c r="D3" s="212"/>
      <c r="E3" s="115"/>
      <c r="F3" s="154"/>
      <c r="G3" s="155"/>
      <c r="H3" s="156"/>
      <c r="I3" s="106"/>
      <c r="J3" s="106"/>
      <c r="K3" s="106"/>
      <c r="L3" s="106"/>
      <c r="M3" s="106"/>
      <c r="N3" s="106"/>
      <c r="O3" s="106"/>
      <c r="P3" s="106"/>
      <c r="Q3" s="106"/>
    </row>
    <row r="4" spans="1:17" x14ac:dyDescent="0.25">
      <c r="A4" s="112"/>
      <c r="B4" s="4"/>
      <c r="C4" s="105"/>
      <c r="D4" s="212"/>
      <c r="E4" s="115"/>
      <c r="F4" s="154"/>
      <c r="G4" s="155"/>
      <c r="H4" s="156"/>
      <c r="I4" s="106"/>
      <c r="J4" s="106"/>
      <c r="K4" s="106"/>
      <c r="L4" s="106"/>
      <c r="M4" s="106"/>
      <c r="N4" s="106"/>
      <c r="O4" s="106"/>
      <c r="P4" s="106"/>
      <c r="Q4" s="106"/>
    </row>
    <row r="5" spans="1:17" x14ac:dyDescent="0.25">
      <c r="A5" s="112"/>
      <c r="B5" s="4"/>
      <c r="C5" s="105"/>
      <c r="D5" s="212"/>
      <c r="E5" s="115"/>
      <c r="F5" s="154"/>
      <c r="G5" s="155"/>
      <c r="H5" s="156"/>
      <c r="I5" s="106"/>
      <c r="J5" s="106"/>
      <c r="K5" s="106"/>
      <c r="L5" s="106"/>
      <c r="M5" s="106"/>
      <c r="N5" s="106"/>
      <c r="O5" s="106"/>
      <c r="P5" s="106"/>
      <c r="Q5" s="106"/>
    </row>
    <row r="6" spans="1:17" x14ac:dyDescent="0.25">
      <c r="A6" s="99"/>
      <c r="B6" s="32" t="s">
        <v>252</v>
      </c>
      <c r="C6" s="109"/>
      <c r="D6" s="218"/>
      <c r="E6" s="130"/>
      <c r="F6" s="194"/>
      <c r="G6" s="131"/>
      <c r="H6" s="132"/>
      <c r="I6" s="106"/>
      <c r="J6" s="106"/>
      <c r="K6" s="106"/>
      <c r="L6" s="106"/>
      <c r="M6" s="106"/>
    </row>
    <row r="7" spans="1:17" x14ac:dyDescent="0.25">
      <c r="A7" s="99"/>
      <c r="B7" s="32" t="s">
        <v>251</v>
      </c>
      <c r="C7" s="109"/>
      <c r="D7" s="218"/>
      <c r="E7" s="130"/>
      <c r="F7" s="194"/>
      <c r="G7" s="131"/>
      <c r="H7" s="132"/>
      <c r="I7" s="106"/>
      <c r="J7" s="106"/>
      <c r="K7" s="106"/>
      <c r="L7" s="106"/>
      <c r="M7" s="106"/>
    </row>
    <row r="8" spans="1:17" x14ac:dyDescent="0.25">
      <c r="A8" s="255"/>
      <c r="B8" s="315" t="s">
        <v>314</v>
      </c>
      <c r="C8" s="316"/>
      <c r="D8" s="316"/>
      <c r="E8" s="208"/>
      <c r="F8" s="285" t="s">
        <v>315</v>
      </c>
      <c r="G8" s="208"/>
      <c r="H8" s="286">
        <v>205.62</v>
      </c>
    </row>
    <row r="9" spans="1:17" x14ac:dyDescent="0.25">
      <c r="A9" s="255"/>
      <c r="B9" s="315"/>
      <c r="C9" s="316"/>
      <c r="D9" s="316"/>
      <c r="E9" s="208"/>
      <c r="F9" s="256"/>
      <c r="G9" s="208"/>
      <c r="H9" s="287">
        <f>SUM(H8:H8)</f>
        <v>205.62</v>
      </c>
    </row>
    <row r="10" spans="1:17" x14ac:dyDescent="0.25">
      <c r="A10" s="255"/>
      <c r="B10" s="315"/>
      <c r="C10" s="316"/>
      <c r="D10" s="316"/>
      <c r="E10" s="208"/>
      <c r="F10" s="256"/>
      <c r="G10" s="208"/>
      <c r="H10" s="208"/>
    </row>
    <row r="11" spans="1:17" x14ac:dyDescent="0.25">
      <c r="A11" s="259"/>
      <c r="B11" s="260" t="s">
        <v>146</v>
      </c>
      <c r="C11" s="68"/>
      <c r="D11" s="230"/>
      <c r="E11" s="261"/>
      <c r="F11" s="262"/>
      <c r="G11" s="261"/>
      <c r="H11" s="261"/>
    </row>
    <row r="12" spans="1:17" x14ac:dyDescent="0.25">
      <c r="A12" s="259"/>
      <c r="B12" s="86"/>
      <c r="C12" s="68"/>
      <c r="D12" s="230"/>
      <c r="E12" s="261"/>
      <c r="F12" s="262"/>
      <c r="G12" s="261"/>
      <c r="H12" s="261"/>
    </row>
    <row r="13" spans="1:17" ht="57" x14ac:dyDescent="0.25">
      <c r="A13" s="259"/>
      <c r="B13" s="73" t="s">
        <v>147</v>
      </c>
      <c r="C13" s="68"/>
      <c r="D13" s="230"/>
      <c r="E13" s="261"/>
      <c r="F13" s="262"/>
      <c r="G13" s="261"/>
      <c r="H13" s="261"/>
    </row>
    <row r="14" spans="1:17" x14ac:dyDescent="0.25">
      <c r="A14" s="259"/>
      <c r="B14" s="86"/>
      <c r="C14" s="68"/>
      <c r="D14" s="230"/>
      <c r="E14" s="261"/>
      <c r="F14" s="262"/>
      <c r="G14" s="261"/>
      <c r="H14" s="261"/>
    </row>
    <row r="15" spans="1:17" ht="85.5" x14ac:dyDescent="0.25">
      <c r="A15" s="259"/>
      <c r="B15" s="73" t="s">
        <v>148</v>
      </c>
      <c r="C15" s="68"/>
      <c r="D15" s="230"/>
      <c r="E15" s="261"/>
      <c r="F15" s="262"/>
      <c r="G15" s="261"/>
      <c r="H15" s="261"/>
    </row>
    <row r="16" spans="1:17" x14ac:dyDescent="0.25">
      <c r="A16" s="259"/>
      <c r="B16" s="86"/>
      <c r="C16" s="68"/>
      <c r="D16" s="230"/>
      <c r="E16" s="261"/>
      <c r="F16" s="262"/>
      <c r="G16" s="261"/>
      <c r="H16" s="261"/>
    </row>
    <row r="17" spans="1:8" ht="42.75" x14ac:dyDescent="0.25">
      <c r="A17" s="259"/>
      <c r="B17" s="73" t="s">
        <v>149</v>
      </c>
      <c r="C17" s="68"/>
      <c r="D17" s="230"/>
      <c r="E17" s="261"/>
      <c r="F17" s="262"/>
      <c r="G17" s="261"/>
      <c r="H17" s="261"/>
    </row>
    <row r="18" spans="1:8" x14ac:dyDescent="0.25">
      <c r="A18" s="259"/>
      <c r="B18" s="86"/>
      <c r="C18" s="68"/>
      <c r="D18" s="230"/>
      <c r="E18" s="261"/>
      <c r="F18" s="262"/>
      <c r="G18" s="261"/>
      <c r="H18" s="261"/>
    </row>
    <row r="19" spans="1:8" ht="57" x14ac:dyDescent="0.25">
      <c r="A19" s="259"/>
      <c r="B19" s="73" t="s">
        <v>150</v>
      </c>
      <c r="C19" s="68"/>
      <c r="D19" s="230"/>
      <c r="E19" s="261"/>
      <c r="F19" s="262"/>
      <c r="G19" s="261"/>
      <c r="H19" s="261"/>
    </row>
    <row r="20" spans="1:8" x14ac:dyDescent="0.25">
      <c r="A20" s="259"/>
      <c r="B20" s="86"/>
      <c r="C20" s="68"/>
      <c r="D20" s="230"/>
      <c r="E20" s="261"/>
      <c r="F20" s="262"/>
      <c r="G20" s="261"/>
      <c r="H20" s="261"/>
    </row>
    <row r="21" spans="1:8" ht="57" x14ac:dyDescent="0.25">
      <c r="A21" s="259"/>
      <c r="B21" s="73" t="s">
        <v>151</v>
      </c>
      <c r="C21" s="68"/>
      <c r="D21" s="230"/>
      <c r="E21" s="261"/>
      <c r="F21" s="262"/>
      <c r="G21" s="261"/>
      <c r="H21" s="261"/>
    </row>
    <row r="22" spans="1:8" x14ac:dyDescent="0.25">
      <c r="A22" s="259"/>
      <c r="B22" s="86"/>
      <c r="C22" s="68"/>
      <c r="D22" s="230"/>
      <c r="E22" s="261"/>
      <c r="F22" s="262"/>
      <c r="G22" s="261"/>
      <c r="H22" s="261"/>
    </row>
    <row r="23" spans="1:8" ht="42.75" x14ac:dyDescent="0.25">
      <c r="A23" s="259"/>
      <c r="B23" s="73" t="s">
        <v>152</v>
      </c>
      <c r="C23" s="68"/>
      <c r="D23" s="230"/>
      <c r="E23" s="261"/>
      <c r="F23" s="262"/>
      <c r="G23" s="261"/>
      <c r="H23" s="261"/>
    </row>
    <row r="24" spans="1:8" x14ac:dyDescent="0.25">
      <c r="A24" s="259"/>
      <c r="B24" s="86"/>
      <c r="C24" s="68"/>
      <c r="D24" s="230"/>
      <c r="E24" s="261"/>
      <c r="F24" s="262"/>
      <c r="G24" s="261"/>
      <c r="H24" s="261"/>
    </row>
    <row r="25" spans="1:8" ht="142.5" x14ac:dyDescent="0.25">
      <c r="A25" s="259"/>
      <c r="B25" s="73" t="s">
        <v>153</v>
      </c>
      <c r="C25" s="68"/>
      <c r="D25" s="230"/>
      <c r="E25" s="261"/>
      <c r="F25" s="262"/>
      <c r="G25" s="261"/>
      <c r="H25" s="261"/>
    </row>
    <row r="26" spans="1:8" x14ac:dyDescent="0.25">
      <c r="A26" s="259"/>
      <c r="B26" s="86"/>
      <c r="C26" s="68"/>
      <c r="D26" s="230"/>
      <c r="E26" s="261"/>
      <c r="F26" s="262"/>
      <c r="G26" s="261"/>
      <c r="H26" s="261"/>
    </row>
    <row r="27" spans="1:8" ht="28.5" x14ac:dyDescent="0.25">
      <c r="A27" s="259"/>
      <c r="B27" s="73" t="s">
        <v>154</v>
      </c>
      <c r="C27" s="68"/>
      <c r="D27" s="230"/>
      <c r="E27" s="261"/>
      <c r="F27" s="262"/>
      <c r="G27" s="261"/>
      <c r="H27" s="261"/>
    </row>
    <row r="28" spans="1:8" x14ac:dyDescent="0.25">
      <c r="A28" s="259"/>
      <c r="B28" s="86"/>
      <c r="C28" s="68"/>
      <c r="D28" s="230"/>
      <c r="E28" s="261"/>
      <c r="F28" s="262"/>
      <c r="G28" s="261"/>
      <c r="H28" s="261"/>
    </row>
    <row r="29" spans="1:8" ht="99.75" x14ac:dyDescent="0.25">
      <c r="A29" s="259"/>
      <c r="B29" s="73" t="s">
        <v>155</v>
      </c>
      <c r="C29" s="68"/>
      <c r="D29" s="230"/>
      <c r="E29" s="261"/>
      <c r="F29" s="262"/>
      <c r="G29" s="261"/>
      <c r="H29" s="261"/>
    </row>
    <row r="30" spans="1:8" x14ac:dyDescent="0.25">
      <c r="A30" s="259"/>
      <c r="B30" s="86"/>
      <c r="C30" s="68"/>
      <c r="D30" s="230"/>
      <c r="E30" s="261"/>
      <c r="F30" s="262"/>
      <c r="G30" s="261"/>
      <c r="H30" s="261"/>
    </row>
    <row r="31" spans="1:8" ht="114" x14ac:dyDescent="0.25">
      <c r="A31" s="259"/>
      <c r="B31" s="73" t="s">
        <v>156</v>
      </c>
      <c r="C31" s="68"/>
      <c r="D31" s="230"/>
      <c r="E31" s="261"/>
      <c r="F31" s="262"/>
      <c r="G31" s="261"/>
      <c r="H31" s="261"/>
    </row>
    <row r="32" spans="1:8" x14ac:dyDescent="0.25">
      <c r="A32" s="259"/>
      <c r="B32" s="86"/>
      <c r="C32" s="68"/>
      <c r="D32" s="230"/>
      <c r="E32" s="261"/>
      <c r="F32" s="262"/>
      <c r="G32" s="261"/>
      <c r="H32" s="261"/>
    </row>
    <row r="33" spans="1:8" ht="42.75" x14ac:dyDescent="0.25">
      <c r="A33" s="259"/>
      <c r="B33" s="73" t="s">
        <v>157</v>
      </c>
      <c r="C33" s="68"/>
      <c r="D33" s="230"/>
      <c r="E33" s="261"/>
      <c r="F33" s="262"/>
      <c r="G33" s="261"/>
      <c r="H33" s="261"/>
    </row>
    <row r="34" spans="1:8" x14ac:dyDescent="0.25">
      <c r="A34" s="259"/>
      <c r="B34" s="86"/>
      <c r="C34" s="68"/>
      <c r="D34" s="230"/>
      <c r="E34" s="261"/>
      <c r="F34" s="262"/>
      <c r="G34" s="261"/>
      <c r="H34" s="261"/>
    </row>
    <row r="35" spans="1:8" ht="57" x14ac:dyDescent="0.25">
      <c r="A35" s="259"/>
      <c r="B35" s="73" t="s">
        <v>402</v>
      </c>
      <c r="C35" s="68"/>
      <c r="D35" s="230"/>
      <c r="E35" s="261"/>
      <c r="F35" s="262"/>
      <c r="G35" s="261"/>
      <c r="H35" s="261"/>
    </row>
    <row r="36" spans="1:8" x14ac:dyDescent="0.25">
      <c r="A36" s="259"/>
      <c r="B36" s="86"/>
      <c r="C36" s="68"/>
      <c r="D36" s="230"/>
      <c r="E36" s="261"/>
      <c r="F36" s="262"/>
      <c r="G36" s="261"/>
      <c r="H36" s="261"/>
    </row>
    <row r="37" spans="1:8" ht="57" x14ac:dyDescent="0.25">
      <c r="A37" s="259"/>
      <c r="B37" s="73" t="s">
        <v>158</v>
      </c>
      <c r="C37" s="68"/>
      <c r="D37" s="230"/>
      <c r="E37" s="261"/>
      <c r="F37" s="262"/>
      <c r="G37" s="261"/>
      <c r="H37" s="261"/>
    </row>
    <row r="38" spans="1:8" x14ac:dyDescent="0.25">
      <c r="A38" s="259"/>
      <c r="B38" s="73"/>
      <c r="C38" s="68"/>
      <c r="D38" s="230"/>
      <c r="E38" s="261"/>
      <c r="F38" s="262"/>
      <c r="G38" s="261"/>
      <c r="H38" s="261"/>
    </row>
    <row r="39" spans="1:8" ht="42.75" x14ac:dyDescent="0.25">
      <c r="A39" s="259"/>
      <c r="B39" s="73" t="s">
        <v>159</v>
      </c>
      <c r="C39" s="68"/>
      <c r="D39" s="230"/>
      <c r="E39" s="261"/>
      <c r="F39" s="262"/>
      <c r="G39" s="261"/>
      <c r="H39" s="261"/>
    </row>
    <row r="40" spans="1:8" x14ac:dyDescent="0.25">
      <c r="A40" s="259"/>
      <c r="B40" s="73"/>
      <c r="C40" s="68"/>
      <c r="D40" s="230"/>
      <c r="E40" s="261"/>
      <c r="F40" s="262"/>
      <c r="G40" s="261"/>
      <c r="H40" s="261"/>
    </row>
    <row r="41" spans="1:8" ht="71.25" x14ac:dyDescent="0.25">
      <c r="A41" s="259"/>
      <c r="B41" s="73" t="s">
        <v>160</v>
      </c>
      <c r="C41" s="68"/>
      <c r="D41" s="230"/>
      <c r="E41" s="261"/>
      <c r="F41" s="262"/>
      <c r="G41" s="261"/>
      <c r="H41" s="261"/>
    </row>
    <row r="42" spans="1:8" x14ac:dyDescent="0.25">
      <c r="A42" s="259"/>
      <c r="B42" s="73"/>
      <c r="C42" s="68"/>
      <c r="D42" s="230"/>
      <c r="E42" s="261"/>
      <c r="F42" s="262"/>
      <c r="G42" s="261"/>
      <c r="H42" s="261"/>
    </row>
    <row r="43" spans="1:8" ht="42.75" x14ac:dyDescent="0.25">
      <c r="A43" s="259"/>
      <c r="B43" s="73" t="s">
        <v>161</v>
      </c>
      <c r="C43" s="68"/>
      <c r="D43" s="230"/>
      <c r="E43" s="261"/>
      <c r="F43" s="262"/>
      <c r="G43" s="261"/>
      <c r="H43" s="261"/>
    </row>
    <row r="44" spans="1:8" x14ac:dyDescent="0.25">
      <c r="A44" s="259"/>
      <c r="B44" s="73"/>
      <c r="C44" s="68"/>
      <c r="D44" s="230"/>
      <c r="E44" s="261"/>
      <c r="F44" s="262"/>
      <c r="G44" s="261"/>
      <c r="H44" s="261"/>
    </row>
    <row r="45" spans="1:8" ht="42.75" x14ac:dyDescent="0.25">
      <c r="A45" s="259"/>
      <c r="B45" s="73" t="s">
        <v>162</v>
      </c>
      <c r="C45" s="68"/>
      <c r="D45" s="230"/>
      <c r="E45" s="261"/>
      <c r="F45" s="262"/>
      <c r="G45" s="261"/>
      <c r="H45" s="261"/>
    </row>
    <row r="46" spans="1:8" x14ac:dyDescent="0.25">
      <c r="A46" s="259"/>
      <c r="B46" s="73"/>
      <c r="C46" s="68"/>
      <c r="D46" s="230"/>
      <c r="E46" s="261"/>
      <c r="F46" s="262"/>
      <c r="G46" s="261"/>
      <c r="H46" s="261"/>
    </row>
    <row r="47" spans="1:8" ht="28.5" x14ac:dyDescent="0.25">
      <c r="A47" s="259"/>
      <c r="B47" s="73" t="s">
        <v>163</v>
      </c>
      <c r="C47" s="68"/>
      <c r="D47" s="230"/>
      <c r="E47" s="261"/>
      <c r="F47" s="262"/>
      <c r="G47" s="261"/>
      <c r="H47" s="261"/>
    </row>
    <row r="48" spans="1:8" x14ac:dyDescent="0.25">
      <c r="A48" s="259"/>
      <c r="B48" s="73"/>
      <c r="C48" s="68"/>
      <c r="D48" s="230"/>
      <c r="E48" s="261"/>
      <c r="F48" s="262"/>
      <c r="G48" s="261"/>
      <c r="H48" s="261"/>
    </row>
    <row r="49" spans="1:8" ht="57" x14ac:dyDescent="0.25">
      <c r="A49" s="259"/>
      <c r="B49" s="73" t="s">
        <v>164</v>
      </c>
      <c r="C49" s="68"/>
      <c r="D49" s="230"/>
      <c r="E49" s="261"/>
      <c r="F49" s="262"/>
      <c r="G49" s="261"/>
      <c r="H49" s="261"/>
    </row>
    <row r="50" spans="1:8" x14ac:dyDescent="0.25">
      <c r="A50" s="259"/>
      <c r="B50" s="73"/>
      <c r="C50" s="68"/>
      <c r="D50" s="230"/>
      <c r="E50" s="261"/>
      <c r="F50" s="262"/>
      <c r="G50" s="261"/>
      <c r="H50" s="261"/>
    </row>
    <row r="51" spans="1:8" ht="85.5" x14ac:dyDescent="0.25">
      <c r="A51" s="259"/>
      <c r="B51" s="73" t="s">
        <v>165</v>
      </c>
      <c r="C51" s="68"/>
      <c r="D51" s="230"/>
      <c r="E51" s="261"/>
      <c r="F51" s="262"/>
      <c r="G51" s="261"/>
      <c r="H51" s="261"/>
    </row>
    <row r="52" spans="1:8" x14ac:dyDescent="0.25">
      <c r="A52" s="259"/>
      <c r="B52" s="73"/>
      <c r="C52" s="68"/>
      <c r="D52" s="230"/>
      <c r="E52" s="261"/>
      <c r="F52" s="262"/>
      <c r="G52" s="261"/>
      <c r="H52" s="261"/>
    </row>
    <row r="53" spans="1:8" ht="28.5" x14ac:dyDescent="0.25">
      <c r="A53" s="259"/>
      <c r="B53" s="73" t="s">
        <v>166</v>
      </c>
      <c r="C53" s="68"/>
      <c r="D53" s="230"/>
      <c r="E53" s="261"/>
      <c r="F53" s="262"/>
      <c r="G53" s="261"/>
      <c r="H53" s="261"/>
    </row>
    <row r="54" spans="1:8" x14ac:dyDescent="0.25">
      <c r="A54" s="259"/>
      <c r="B54" s="86"/>
      <c r="C54" s="68"/>
      <c r="D54" s="230"/>
      <c r="E54" s="261"/>
      <c r="F54" s="262"/>
      <c r="G54" s="261"/>
      <c r="H54" s="261"/>
    </row>
    <row r="55" spans="1:8" ht="42.75" x14ac:dyDescent="0.25">
      <c r="A55" s="259"/>
      <c r="B55" s="73" t="s">
        <v>167</v>
      </c>
      <c r="C55" s="68"/>
      <c r="D55" s="230"/>
      <c r="E55" s="261"/>
      <c r="F55" s="262"/>
      <c r="G55" s="261"/>
      <c r="H55" s="261"/>
    </row>
    <row r="56" spans="1:8" x14ac:dyDescent="0.25">
      <c r="A56" s="259"/>
      <c r="B56" s="73"/>
      <c r="C56" s="68"/>
      <c r="D56" s="230"/>
      <c r="E56" s="261"/>
      <c r="F56" s="262"/>
      <c r="G56" s="261"/>
      <c r="H56" s="261"/>
    </row>
    <row r="57" spans="1:8" ht="57" x14ac:dyDescent="0.25">
      <c r="A57" s="259"/>
      <c r="B57" s="73" t="s">
        <v>168</v>
      </c>
      <c r="C57" s="68"/>
      <c r="D57" s="230"/>
      <c r="E57" s="261"/>
      <c r="F57" s="262"/>
      <c r="G57" s="261"/>
      <c r="H57" s="261"/>
    </row>
    <row r="58" spans="1:8" x14ac:dyDescent="0.25">
      <c r="A58" s="259"/>
      <c r="B58" s="73"/>
      <c r="C58" s="68"/>
      <c r="D58" s="230"/>
      <c r="E58" s="261"/>
      <c r="F58" s="262"/>
      <c r="G58" s="261"/>
      <c r="H58" s="261"/>
    </row>
    <row r="59" spans="1:8" ht="42.75" x14ac:dyDescent="0.25">
      <c r="A59" s="259"/>
      <c r="B59" s="73" t="s">
        <v>169</v>
      </c>
      <c r="C59" s="68"/>
      <c r="D59" s="230"/>
      <c r="E59" s="261"/>
      <c r="F59" s="262"/>
      <c r="G59" s="261"/>
      <c r="H59" s="261"/>
    </row>
    <row r="60" spans="1:8" x14ac:dyDescent="0.25">
      <c r="A60" s="259"/>
      <c r="B60" s="73"/>
      <c r="C60" s="68"/>
      <c r="D60" s="230"/>
      <c r="E60" s="261"/>
      <c r="F60" s="262"/>
      <c r="G60" s="261"/>
      <c r="H60" s="261"/>
    </row>
    <row r="61" spans="1:8" ht="42.75" x14ac:dyDescent="0.25">
      <c r="A61" s="259"/>
      <c r="B61" s="73" t="s">
        <v>170</v>
      </c>
      <c r="C61" s="68"/>
      <c r="D61" s="230"/>
      <c r="E61" s="261"/>
      <c r="F61" s="262"/>
      <c r="G61" s="261"/>
      <c r="H61" s="261"/>
    </row>
    <row r="62" spans="1:8" x14ac:dyDescent="0.25">
      <c r="A62" s="259"/>
      <c r="B62" s="73"/>
      <c r="C62" s="68"/>
      <c r="D62" s="230"/>
      <c r="E62" s="261"/>
      <c r="F62" s="262"/>
      <c r="G62" s="261"/>
      <c r="H62" s="261"/>
    </row>
    <row r="63" spans="1:8" ht="42.75" x14ac:dyDescent="0.25">
      <c r="A63" s="259"/>
      <c r="B63" s="73" t="s">
        <v>171</v>
      </c>
      <c r="C63" s="68"/>
      <c r="D63" s="230"/>
      <c r="E63" s="261"/>
      <c r="F63" s="262"/>
      <c r="G63" s="261"/>
      <c r="H63" s="261"/>
    </row>
    <row r="64" spans="1:8" x14ac:dyDescent="0.25">
      <c r="A64" s="259"/>
      <c r="B64" s="73"/>
      <c r="C64" s="68"/>
      <c r="D64" s="230"/>
      <c r="E64" s="261"/>
      <c r="F64" s="262"/>
      <c r="G64" s="261"/>
      <c r="H64" s="261"/>
    </row>
    <row r="65" spans="1:8" ht="57" x14ac:dyDescent="0.25">
      <c r="A65" s="259"/>
      <c r="B65" s="73" t="s">
        <v>172</v>
      </c>
      <c r="C65" s="68"/>
      <c r="D65" s="230"/>
      <c r="E65" s="261"/>
      <c r="F65" s="262"/>
      <c r="G65" s="261"/>
      <c r="H65" s="261"/>
    </row>
    <row r="66" spans="1:8" x14ac:dyDescent="0.25">
      <c r="A66" s="259"/>
      <c r="B66" s="73"/>
      <c r="C66" s="68"/>
      <c r="D66" s="230"/>
      <c r="E66" s="261"/>
      <c r="F66" s="262"/>
      <c r="G66" s="261"/>
      <c r="H66" s="261"/>
    </row>
    <row r="67" spans="1:8" ht="42.75" x14ac:dyDescent="0.25">
      <c r="A67" s="259"/>
      <c r="B67" s="73" t="s">
        <v>173</v>
      </c>
      <c r="C67" s="68"/>
      <c r="D67" s="230"/>
      <c r="E67" s="261"/>
      <c r="F67" s="262"/>
      <c r="G67" s="261"/>
      <c r="H67" s="261"/>
    </row>
    <row r="68" spans="1:8" x14ac:dyDescent="0.25">
      <c r="A68" s="259"/>
      <c r="B68" s="73"/>
      <c r="C68" s="68"/>
      <c r="D68" s="230"/>
      <c r="E68" s="261"/>
      <c r="F68" s="262"/>
      <c r="G68" s="261"/>
      <c r="H68" s="261"/>
    </row>
    <row r="69" spans="1:8" ht="57" x14ac:dyDescent="0.25">
      <c r="A69" s="259"/>
      <c r="B69" s="73" t="s">
        <v>174</v>
      </c>
      <c r="C69" s="68"/>
      <c r="D69" s="230"/>
      <c r="E69" s="261"/>
      <c r="F69" s="262"/>
      <c r="G69" s="261"/>
      <c r="H69" s="261"/>
    </row>
    <row r="70" spans="1:8" x14ac:dyDescent="0.25">
      <c r="A70" s="255"/>
      <c r="B70" s="257"/>
      <c r="C70" s="100"/>
      <c r="D70" s="222"/>
      <c r="E70" s="208"/>
      <c r="F70" s="256"/>
      <c r="G70" s="208"/>
      <c r="H70" s="208"/>
    </row>
    <row r="71" spans="1:8" x14ac:dyDescent="0.25">
      <c r="A71" s="255"/>
      <c r="B71" s="257"/>
      <c r="C71" s="100"/>
      <c r="D71" s="222"/>
      <c r="E71" s="208"/>
      <c r="F71" s="256"/>
      <c r="G71" s="208"/>
      <c r="H71" s="208"/>
    </row>
    <row r="72" spans="1:8" x14ac:dyDescent="0.25">
      <c r="A72" s="255"/>
      <c r="B72" s="257"/>
      <c r="C72" s="100"/>
      <c r="D72" s="222"/>
      <c r="E72" s="208"/>
      <c r="F72" s="256"/>
      <c r="G72" s="208"/>
      <c r="H72" s="208"/>
    </row>
    <row r="73" spans="1:8" x14ac:dyDescent="0.25">
      <c r="A73" s="255"/>
      <c r="B73" s="257"/>
      <c r="C73" s="100"/>
      <c r="D73" s="222"/>
      <c r="E73" s="208"/>
      <c r="F73" s="256"/>
      <c r="G73" s="208"/>
      <c r="H73" s="208"/>
    </row>
    <row r="74" spans="1:8" x14ac:dyDescent="0.25">
      <c r="A74" s="255"/>
      <c r="B74" s="257"/>
      <c r="C74" s="100"/>
      <c r="D74" s="222"/>
      <c r="E74" s="208"/>
      <c r="F74" s="256"/>
      <c r="G74" s="208"/>
      <c r="H74" s="208"/>
    </row>
    <row r="75" spans="1:8" x14ac:dyDescent="0.25">
      <c r="A75" s="255"/>
      <c r="B75" s="257"/>
      <c r="C75" s="100"/>
      <c r="D75" s="222"/>
      <c r="E75" s="208"/>
      <c r="F75" s="256"/>
      <c r="G75" s="208"/>
      <c r="H75" s="208"/>
    </row>
    <row r="76" spans="1:8" x14ac:dyDescent="0.25">
      <c r="A76" s="255"/>
      <c r="B76" s="257"/>
      <c r="C76" s="100"/>
      <c r="D76" s="222"/>
      <c r="E76" s="208"/>
      <c r="F76" s="256"/>
      <c r="G76" s="208"/>
      <c r="H76" s="208"/>
    </row>
    <row r="77" spans="1:8" x14ac:dyDescent="0.25">
      <c r="A77" s="255"/>
      <c r="B77" s="32" t="s">
        <v>252</v>
      </c>
      <c r="C77" s="100"/>
      <c r="D77" s="222"/>
      <c r="E77" s="208"/>
      <c r="F77" s="256"/>
      <c r="G77" s="208"/>
      <c r="H77" s="208"/>
    </row>
    <row r="78" spans="1:8" x14ac:dyDescent="0.25">
      <c r="A78" s="255"/>
      <c r="B78" s="32" t="s">
        <v>251</v>
      </c>
      <c r="C78" s="100"/>
      <c r="D78" s="222"/>
      <c r="E78" s="208"/>
      <c r="F78" s="256"/>
      <c r="G78" s="208"/>
      <c r="H78" s="208"/>
    </row>
    <row r="79" spans="1:8" x14ac:dyDescent="0.25">
      <c r="A79" s="255"/>
      <c r="B79" s="342" t="s">
        <v>314</v>
      </c>
      <c r="C79" s="100"/>
      <c r="D79" s="222"/>
      <c r="E79" s="208"/>
      <c r="F79" s="256"/>
      <c r="G79" s="208"/>
      <c r="H79" s="208"/>
    </row>
    <row r="80" spans="1:8" x14ac:dyDescent="0.25">
      <c r="A80" s="255"/>
      <c r="B80" s="257"/>
      <c r="C80" s="100"/>
      <c r="D80" s="222"/>
      <c r="E80" s="208"/>
      <c r="F80" s="256"/>
      <c r="G80" s="208"/>
      <c r="H80" s="208"/>
    </row>
    <row r="81" spans="1:8" x14ac:dyDescent="0.25">
      <c r="A81" s="2" t="s">
        <v>197</v>
      </c>
      <c r="B81" s="5" t="s">
        <v>3</v>
      </c>
      <c r="C81" s="6"/>
      <c r="D81" s="214"/>
      <c r="E81" s="92"/>
      <c r="F81" s="189"/>
      <c r="G81" s="119"/>
    </row>
    <row r="83" spans="1:8" x14ac:dyDescent="0.25">
      <c r="B83" s="5" t="s">
        <v>222</v>
      </c>
    </row>
    <row r="85" spans="1:8" ht="99.75" x14ac:dyDescent="0.25">
      <c r="B85" s="23" t="s">
        <v>119</v>
      </c>
    </row>
    <row r="86" spans="1:8" x14ac:dyDescent="0.25">
      <c r="B86" s="7" t="s">
        <v>4</v>
      </c>
    </row>
    <row r="87" spans="1:8" x14ac:dyDescent="0.25">
      <c r="B87" s="9" t="s">
        <v>1</v>
      </c>
      <c r="D87" s="211">
        <v>0.5</v>
      </c>
      <c r="F87" s="186"/>
      <c r="H87" s="120">
        <f>D87*F87</f>
        <v>0</v>
      </c>
    </row>
    <row r="88" spans="1:8" x14ac:dyDescent="0.25">
      <c r="B88" s="9"/>
      <c r="D88" s="211"/>
      <c r="H88" s="121"/>
    </row>
    <row r="89" spans="1:8" ht="30" x14ac:dyDescent="0.25">
      <c r="A89" s="10"/>
      <c r="B89" s="5" t="s">
        <v>223</v>
      </c>
      <c r="F89" s="154"/>
      <c r="H89" s="121"/>
    </row>
    <row r="90" spans="1:8" x14ac:dyDescent="0.25">
      <c r="A90" s="10"/>
      <c r="B90" s="5"/>
      <c r="F90" s="154"/>
      <c r="H90" s="121"/>
    </row>
    <row r="91" spans="1:8" ht="42.75" x14ac:dyDescent="0.25">
      <c r="A91" s="10"/>
      <c r="B91" s="7" t="s">
        <v>7</v>
      </c>
      <c r="F91" s="154"/>
      <c r="H91" s="121"/>
    </row>
    <row r="92" spans="1:8" x14ac:dyDescent="0.25">
      <c r="A92" s="10"/>
      <c r="B92" s="7" t="s">
        <v>8</v>
      </c>
    </row>
    <row r="93" spans="1:8" x14ac:dyDescent="0.25">
      <c r="A93" s="10"/>
      <c r="B93" s="9" t="s">
        <v>1</v>
      </c>
      <c r="D93" s="214">
        <v>1</v>
      </c>
      <c r="F93" s="186"/>
      <c r="H93" s="120">
        <f>D93*F93</f>
        <v>0</v>
      </c>
    </row>
    <row r="94" spans="1:8" x14ac:dyDescent="0.25">
      <c r="A94" s="10"/>
      <c r="B94" s="9"/>
      <c r="D94" s="214"/>
      <c r="F94" s="154"/>
      <c r="H94" s="121"/>
    </row>
    <row r="95" spans="1:8" x14ac:dyDescent="0.25">
      <c r="A95" s="10"/>
      <c r="B95" s="5" t="s">
        <v>396</v>
      </c>
      <c r="D95" s="214"/>
      <c r="F95" s="154"/>
      <c r="H95" s="121"/>
    </row>
    <row r="96" spans="1:8" ht="57" x14ac:dyDescent="0.25">
      <c r="A96" s="10"/>
      <c r="B96" s="253" t="s">
        <v>397</v>
      </c>
      <c r="D96" s="214"/>
      <c r="F96" s="154"/>
      <c r="H96" s="121"/>
    </row>
    <row r="97" spans="1:8" ht="28.5" x14ac:dyDescent="0.25">
      <c r="A97" s="10"/>
      <c r="B97" s="253" t="s">
        <v>398</v>
      </c>
      <c r="D97" s="214"/>
      <c r="F97" s="154"/>
      <c r="H97" s="121"/>
    </row>
    <row r="98" spans="1:8" x14ac:dyDescent="0.25">
      <c r="A98" s="10"/>
      <c r="B98" s="68" t="s">
        <v>399</v>
      </c>
      <c r="D98" s="214"/>
      <c r="F98" s="154"/>
      <c r="H98" s="121"/>
    </row>
    <row r="99" spans="1:8" x14ac:dyDescent="0.25">
      <c r="A99" s="10"/>
      <c r="B99" s="9" t="s">
        <v>6</v>
      </c>
      <c r="D99" s="214">
        <v>205.62</v>
      </c>
      <c r="F99" s="186"/>
      <c r="H99" s="120">
        <f>D99*F99</f>
        <v>0</v>
      </c>
    </row>
    <row r="100" spans="1:8" x14ac:dyDescent="0.25">
      <c r="A100" s="10"/>
      <c r="B100" s="9"/>
      <c r="D100" s="214"/>
      <c r="F100" s="154"/>
      <c r="H100" s="121"/>
    </row>
    <row r="101" spans="1:8" x14ac:dyDescent="0.25">
      <c r="B101" s="5" t="s">
        <v>400</v>
      </c>
    </row>
    <row r="103" spans="1:8" ht="42.75" x14ac:dyDescent="0.25">
      <c r="B103" s="246" t="s">
        <v>121</v>
      </c>
    </row>
    <row r="104" spans="1:8" ht="28.5" x14ac:dyDescent="0.25">
      <c r="B104" s="7" t="s">
        <v>5</v>
      </c>
    </row>
    <row r="105" spans="1:8" x14ac:dyDescent="0.25">
      <c r="B105" s="7" t="s">
        <v>241</v>
      </c>
    </row>
    <row r="106" spans="1:8" x14ac:dyDescent="0.25">
      <c r="B106" s="9" t="s">
        <v>6</v>
      </c>
      <c r="D106" s="214">
        <v>205.62</v>
      </c>
      <c r="F106" s="186"/>
      <c r="H106" s="120">
        <f>D106*F106</f>
        <v>0</v>
      </c>
    </row>
    <row r="107" spans="1:8" x14ac:dyDescent="0.25">
      <c r="B107" s="9"/>
      <c r="F107" s="154"/>
      <c r="H107" s="121"/>
    </row>
    <row r="108" spans="1:8" x14ac:dyDescent="0.25">
      <c r="B108" s="5" t="s">
        <v>401</v>
      </c>
    </row>
    <row r="109" spans="1:8" x14ac:dyDescent="0.25">
      <c r="B109" s="5"/>
    </row>
    <row r="110" spans="1:8" ht="85.5" x14ac:dyDescent="0.25">
      <c r="B110" s="62" t="s">
        <v>219</v>
      </c>
    </row>
    <row r="111" spans="1:8" ht="57" x14ac:dyDescent="0.25">
      <c r="B111" s="62" t="s">
        <v>122</v>
      </c>
    </row>
    <row r="112" spans="1:8" ht="57" x14ac:dyDescent="0.25">
      <c r="B112" s="62" t="s">
        <v>120</v>
      </c>
    </row>
    <row r="113" spans="1:8" ht="42.75" x14ac:dyDescent="0.25">
      <c r="B113" s="62" t="s">
        <v>123</v>
      </c>
    </row>
    <row r="114" spans="1:8" x14ac:dyDescent="0.25">
      <c r="B114" s="7" t="s">
        <v>240</v>
      </c>
    </row>
    <row r="115" spans="1:8" x14ac:dyDescent="0.25">
      <c r="B115" s="9" t="s">
        <v>6</v>
      </c>
      <c r="D115" s="214">
        <v>205.62</v>
      </c>
      <c r="F115" s="186"/>
      <c r="H115" s="120">
        <f>D115*F115</f>
        <v>0</v>
      </c>
    </row>
    <row r="116" spans="1:8" x14ac:dyDescent="0.25">
      <c r="B116" s="9"/>
      <c r="F116" s="154"/>
      <c r="H116" s="121"/>
    </row>
    <row r="117" spans="1:8" x14ac:dyDescent="0.25">
      <c r="A117" s="13"/>
      <c r="B117" s="14"/>
      <c r="C117" s="107"/>
      <c r="D117" s="220"/>
      <c r="E117" s="126"/>
      <c r="F117" s="193"/>
      <c r="G117" s="127"/>
      <c r="H117" s="128"/>
    </row>
    <row r="118" spans="1:8" x14ac:dyDescent="0.25">
      <c r="A118" s="2" t="s">
        <v>188</v>
      </c>
      <c r="B118" s="15" t="s">
        <v>187</v>
      </c>
      <c r="C118" s="103"/>
      <c r="D118" s="211"/>
      <c r="E118" s="114"/>
      <c r="F118" s="154"/>
      <c r="G118" s="124"/>
      <c r="H118" s="120">
        <f>SUM(H81:H116)</f>
        <v>0</v>
      </c>
    </row>
    <row r="119" spans="1:8" x14ac:dyDescent="0.25">
      <c r="A119" s="16"/>
      <c r="B119" s="17"/>
      <c r="C119" s="108"/>
      <c r="D119" s="221"/>
      <c r="E119" s="129"/>
      <c r="F119" s="186"/>
      <c r="G119" s="124"/>
      <c r="H119" s="120"/>
    </row>
    <row r="121" spans="1:8" x14ac:dyDescent="0.25">
      <c r="A121" s="2" t="s">
        <v>186</v>
      </c>
      <c r="B121" s="5" t="s">
        <v>10</v>
      </c>
    </row>
    <row r="122" spans="1:8" x14ac:dyDescent="0.25">
      <c r="B122" s="9"/>
      <c r="F122" s="154"/>
      <c r="H122" s="121"/>
    </row>
    <row r="123" spans="1:8" ht="45" x14ac:dyDescent="0.25">
      <c r="A123" s="99"/>
      <c r="B123" s="32" t="s">
        <v>306</v>
      </c>
      <c r="C123" s="100"/>
      <c r="D123" s="222"/>
      <c r="E123" s="208"/>
      <c r="F123" s="209"/>
      <c r="G123" s="210"/>
      <c r="H123" s="132"/>
    </row>
    <row r="125" spans="1:8" ht="28.5" x14ac:dyDescent="0.25">
      <c r="B125" s="62" t="s">
        <v>305</v>
      </c>
    </row>
    <row r="127" spans="1:8" x14ac:dyDescent="0.25">
      <c r="B127" s="7" t="s">
        <v>233</v>
      </c>
    </row>
    <row r="128" spans="1:8" x14ac:dyDescent="0.25">
      <c r="D128" s="218"/>
    </row>
    <row r="129" spans="1:8" x14ac:dyDescent="0.25">
      <c r="A129" s="10"/>
      <c r="B129" s="39" t="s">
        <v>235</v>
      </c>
      <c r="C129" s="92"/>
      <c r="D129" s="219"/>
      <c r="E129" s="92"/>
      <c r="F129" s="167"/>
      <c r="G129" s="92"/>
      <c r="H129" s="170"/>
    </row>
    <row r="130" spans="1:8" x14ac:dyDescent="0.25">
      <c r="A130" s="10"/>
      <c r="B130" s="9" t="s">
        <v>1</v>
      </c>
      <c r="C130" s="92"/>
      <c r="D130" s="219">
        <v>1</v>
      </c>
      <c r="E130" s="92"/>
      <c r="F130" s="186"/>
      <c r="H130" s="120">
        <f>D130*F130</f>
        <v>0</v>
      </c>
    </row>
    <row r="131" spans="1:8" x14ac:dyDescent="0.25">
      <c r="A131" s="10"/>
      <c r="B131" s="39" t="s">
        <v>303</v>
      </c>
      <c r="C131" s="92"/>
      <c r="D131" s="219"/>
      <c r="E131" s="92"/>
      <c r="F131" s="154"/>
      <c r="H131" s="121"/>
    </row>
    <row r="132" spans="1:8" x14ac:dyDescent="0.25">
      <c r="A132" s="10"/>
      <c r="B132" s="9" t="s">
        <v>1</v>
      </c>
      <c r="C132" s="92"/>
      <c r="D132" s="219">
        <v>1</v>
      </c>
      <c r="E132" s="92"/>
      <c r="F132" s="186"/>
      <c r="H132" s="120">
        <f>D132*F132</f>
        <v>0</v>
      </c>
    </row>
    <row r="133" spans="1:8" x14ac:dyDescent="0.25">
      <c r="B133" s="39" t="s">
        <v>304</v>
      </c>
      <c r="D133" s="218"/>
      <c r="F133" s="154"/>
      <c r="H133" s="121"/>
    </row>
    <row r="134" spans="1:8" x14ac:dyDescent="0.25">
      <c r="B134" s="9" t="s">
        <v>1</v>
      </c>
      <c r="D134" s="219">
        <v>3</v>
      </c>
      <c r="F134" s="186"/>
      <c r="H134" s="120">
        <f>D134*F134</f>
        <v>0</v>
      </c>
    </row>
    <row r="135" spans="1:8" x14ac:dyDescent="0.25">
      <c r="B135" s="9"/>
      <c r="D135" s="219"/>
      <c r="F135" s="154"/>
      <c r="H135" s="121"/>
    </row>
    <row r="136" spans="1:8" ht="30" x14ac:dyDescent="0.25">
      <c r="A136" s="20"/>
      <c r="B136" s="32" t="s">
        <v>281</v>
      </c>
      <c r="C136" s="109"/>
      <c r="D136" s="223"/>
      <c r="E136" s="130"/>
      <c r="F136" s="194"/>
      <c r="G136" s="131"/>
      <c r="H136" s="132"/>
    </row>
    <row r="137" spans="1:8" x14ac:dyDescent="0.25">
      <c r="A137" s="20"/>
      <c r="B137" s="171"/>
      <c r="C137" s="109"/>
      <c r="D137" s="223"/>
      <c r="E137" s="130"/>
      <c r="F137" s="194"/>
      <c r="G137" s="131"/>
      <c r="H137" s="132"/>
    </row>
    <row r="138" spans="1:8" ht="42.75" x14ac:dyDescent="0.25">
      <c r="B138" s="7" t="s">
        <v>282</v>
      </c>
      <c r="D138" s="218"/>
    </row>
    <row r="139" spans="1:8" x14ac:dyDescent="0.25">
      <c r="D139" s="218"/>
    </row>
    <row r="140" spans="1:8" x14ac:dyDescent="0.25">
      <c r="B140" s="7" t="s">
        <v>234</v>
      </c>
      <c r="D140" s="218"/>
    </row>
    <row r="141" spans="1:8" x14ac:dyDescent="0.25">
      <c r="D141" s="218"/>
    </row>
    <row r="142" spans="1:8" x14ac:dyDescent="0.25">
      <c r="A142" s="10"/>
      <c r="B142" s="39" t="s">
        <v>235</v>
      </c>
      <c r="C142" s="92"/>
      <c r="D142" s="219"/>
      <c r="E142" s="92"/>
      <c r="F142" s="167"/>
      <c r="G142" s="92"/>
      <c r="H142" s="170"/>
    </row>
    <row r="143" spans="1:8" x14ac:dyDescent="0.25">
      <c r="A143" s="10"/>
      <c r="B143" s="9" t="s">
        <v>1</v>
      </c>
      <c r="C143" s="92"/>
      <c r="D143" s="219">
        <v>1</v>
      </c>
      <c r="E143" s="92"/>
      <c r="F143" s="186"/>
      <c r="H143" s="120">
        <f>D143*F143</f>
        <v>0</v>
      </c>
    </row>
    <row r="144" spans="1:8" x14ac:dyDescent="0.25">
      <c r="A144" s="10"/>
      <c r="B144" s="39" t="s">
        <v>303</v>
      </c>
      <c r="C144" s="92"/>
      <c r="D144" s="219"/>
      <c r="E144" s="92"/>
      <c r="F144" s="154"/>
      <c r="H144" s="121"/>
    </row>
    <row r="145" spans="1:8" x14ac:dyDescent="0.25">
      <c r="A145" s="10"/>
      <c r="B145" s="9" t="s">
        <v>1</v>
      </c>
      <c r="C145" s="92"/>
      <c r="D145" s="219">
        <v>1</v>
      </c>
      <c r="E145" s="92"/>
      <c r="F145" s="186"/>
      <c r="H145" s="120">
        <f>D145*F145</f>
        <v>0</v>
      </c>
    </row>
    <row r="146" spans="1:8" x14ac:dyDescent="0.25">
      <c r="A146" s="10"/>
      <c r="B146" s="39" t="s">
        <v>304</v>
      </c>
      <c r="C146" s="92"/>
      <c r="D146" s="219"/>
      <c r="E146" s="92"/>
      <c r="F146" s="154"/>
      <c r="H146" s="121"/>
    </row>
    <row r="147" spans="1:8" x14ac:dyDescent="0.25">
      <c r="A147" s="10"/>
      <c r="B147" s="9" t="s">
        <v>1</v>
      </c>
      <c r="C147" s="92"/>
      <c r="D147" s="219">
        <v>3</v>
      </c>
      <c r="E147" s="92"/>
      <c r="F147" s="186"/>
      <c r="H147" s="120">
        <f>D147*F147</f>
        <v>0</v>
      </c>
    </row>
    <row r="148" spans="1:8" x14ac:dyDescent="0.25">
      <c r="B148" s="9"/>
      <c r="C148" s="109"/>
      <c r="F148" s="154"/>
      <c r="H148" s="121"/>
    </row>
    <row r="149" spans="1:8" x14ac:dyDescent="0.25">
      <c r="A149" s="13"/>
      <c r="B149" s="14"/>
      <c r="C149" s="107"/>
      <c r="D149" s="220"/>
      <c r="E149" s="126"/>
      <c r="F149" s="193"/>
      <c r="G149" s="127"/>
      <c r="H149" s="128"/>
    </row>
    <row r="150" spans="1:8" x14ac:dyDescent="0.25">
      <c r="A150" s="2" t="s">
        <v>186</v>
      </c>
      <c r="B150" s="15" t="s">
        <v>185</v>
      </c>
      <c r="C150" s="103"/>
      <c r="D150" s="211"/>
      <c r="E150" s="114"/>
      <c r="F150" s="154"/>
      <c r="G150" s="124"/>
      <c r="H150" s="120">
        <f>SUM(H125:H148)</f>
        <v>0</v>
      </c>
    </row>
    <row r="151" spans="1:8" x14ac:dyDescent="0.25">
      <c r="A151" s="16"/>
      <c r="B151" s="17"/>
      <c r="C151" s="108"/>
      <c r="D151" s="221"/>
      <c r="E151" s="129"/>
      <c r="F151" s="186"/>
      <c r="G151" s="124"/>
      <c r="H151" s="120"/>
    </row>
    <row r="152" spans="1:8" x14ac:dyDescent="0.25">
      <c r="B152" s="23"/>
      <c r="C152" s="103"/>
      <c r="D152" s="211"/>
      <c r="E152" s="114"/>
      <c r="F152" s="154"/>
      <c r="G152" s="125"/>
      <c r="H152" s="121"/>
    </row>
    <row r="153" spans="1:8" x14ac:dyDescent="0.25">
      <c r="A153" s="2" t="s">
        <v>189</v>
      </c>
      <c r="B153" s="24" t="s">
        <v>13</v>
      </c>
      <c r="C153" s="103"/>
      <c r="D153" s="211"/>
      <c r="E153" s="114"/>
      <c r="F153" s="154"/>
      <c r="G153" s="122"/>
      <c r="H153" s="122"/>
    </row>
    <row r="154" spans="1:8" x14ac:dyDescent="0.25">
      <c r="B154" s="25"/>
      <c r="C154" s="103"/>
      <c r="D154" s="211"/>
      <c r="E154" s="114"/>
      <c r="F154" s="154"/>
      <c r="G154" s="122"/>
      <c r="H154" s="122"/>
    </row>
    <row r="155" spans="1:8" x14ac:dyDescent="0.25">
      <c r="B155" s="26" t="s">
        <v>14</v>
      </c>
      <c r="C155" s="103"/>
      <c r="D155" s="211"/>
      <c r="E155" s="114"/>
      <c r="F155" s="154"/>
      <c r="G155" s="122"/>
      <c r="H155" s="122"/>
    </row>
    <row r="156" spans="1:8" x14ac:dyDescent="0.25">
      <c r="B156" s="25"/>
      <c r="C156" s="103"/>
      <c r="D156" s="211"/>
      <c r="E156" s="114"/>
      <c r="F156" s="154"/>
      <c r="G156" s="122"/>
      <c r="H156" s="122"/>
    </row>
    <row r="157" spans="1:8" ht="28.5" x14ac:dyDescent="0.25">
      <c r="B157" s="68" t="s">
        <v>15</v>
      </c>
      <c r="C157" s="103"/>
      <c r="D157" s="211"/>
      <c r="E157" s="114"/>
      <c r="F157" s="154"/>
      <c r="G157" s="122"/>
      <c r="H157" s="122"/>
    </row>
    <row r="158" spans="1:8" x14ac:dyDescent="0.25">
      <c r="B158" s="251"/>
      <c r="C158" s="103"/>
      <c r="D158" s="211"/>
      <c r="E158" s="114"/>
      <c r="F158" s="154"/>
      <c r="G158" s="122"/>
      <c r="H158" s="122"/>
    </row>
    <row r="159" spans="1:8" x14ac:dyDescent="0.25">
      <c r="B159" s="252" t="s">
        <v>16</v>
      </c>
      <c r="C159" s="103"/>
      <c r="D159" s="211"/>
      <c r="E159" s="114"/>
      <c r="F159" s="154"/>
      <c r="G159" s="122"/>
      <c r="H159" s="122"/>
    </row>
    <row r="160" spans="1:8" x14ac:dyDescent="0.25">
      <c r="B160" s="251"/>
      <c r="C160" s="103"/>
      <c r="D160" s="211"/>
      <c r="E160" s="114"/>
      <c r="F160" s="154"/>
      <c r="G160" s="122"/>
      <c r="H160" s="122"/>
    </row>
    <row r="161" spans="2:8" ht="28.5" x14ac:dyDescent="0.25">
      <c r="B161" s="253" t="s">
        <v>17</v>
      </c>
      <c r="C161" s="103"/>
      <c r="D161" s="211"/>
      <c r="E161" s="114"/>
      <c r="F161" s="154"/>
      <c r="G161" s="122"/>
      <c r="H161" s="122"/>
    </row>
    <row r="162" spans="2:8" x14ac:dyDescent="0.25">
      <c r="B162" s="253" t="s">
        <v>18</v>
      </c>
      <c r="C162" s="103"/>
      <c r="D162" s="211"/>
      <c r="E162" s="114"/>
      <c r="F162" s="154"/>
      <c r="G162" s="122"/>
      <c r="H162" s="122"/>
    </row>
    <row r="163" spans="2:8" ht="71.25" x14ac:dyDescent="0.25">
      <c r="B163" s="253" t="s">
        <v>19</v>
      </c>
      <c r="C163" s="103"/>
      <c r="D163" s="211"/>
      <c r="E163" s="114"/>
      <c r="F163" s="154"/>
      <c r="G163" s="122"/>
      <c r="H163" s="122"/>
    </row>
    <row r="164" spans="2:8" ht="42.75" x14ac:dyDescent="0.25">
      <c r="B164" s="253" t="s">
        <v>20</v>
      </c>
      <c r="C164" s="103"/>
      <c r="D164" s="211"/>
      <c r="E164" s="114"/>
      <c r="F164" s="154"/>
      <c r="G164" s="122"/>
      <c r="H164" s="122"/>
    </row>
    <row r="165" spans="2:8" x14ac:dyDescent="0.25">
      <c r="B165" s="25"/>
      <c r="C165" s="103"/>
      <c r="D165" s="211"/>
      <c r="E165" s="114"/>
      <c r="F165" s="154"/>
      <c r="G165" s="122"/>
      <c r="H165" s="122"/>
    </row>
    <row r="166" spans="2:8" x14ac:dyDescent="0.25">
      <c r="B166" s="24" t="s">
        <v>21</v>
      </c>
      <c r="C166" s="103"/>
      <c r="D166" s="211"/>
      <c r="E166" s="114"/>
      <c r="F166" s="154"/>
      <c r="G166" s="122"/>
      <c r="H166" s="122"/>
    </row>
    <row r="167" spans="2:8" x14ac:dyDescent="0.25">
      <c r="B167" s="25"/>
      <c r="C167" s="103"/>
      <c r="D167" s="211"/>
      <c r="E167" s="114"/>
      <c r="F167" s="154"/>
      <c r="G167" s="122"/>
      <c r="H167" s="122"/>
    </row>
    <row r="168" spans="2:8" ht="42.75" x14ac:dyDescent="0.25">
      <c r="B168" s="253" t="s">
        <v>22</v>
      </c>
      <c r="C168" s="103"/>
      <c r="D168" s="211"/>
      <c r="E168" s="114"/>
      <c r="F168" s="154"/>
      <c r="G168" s="122"/>
      <c r="H168" s="122"/>
    </row>
    <row r="169" spans="2:8" x14ac:dyDescent="0.25">
      <c r="B169" s="253" t="s">
        <v>18</v>
      </c>
      <c r="C169" s="103"/>
      <c r="D169" s="211"/>
      <c r="E169" s="114"/>
      <c r="F169" s="154"/>
      <c r="G169" s="122"/>
      <c r="H169" s="122"/>
    </row>
    <row r="170" spans="2:8" ht="85.5" x14ac:dyDescent="0.25">
      <c r="B170" s="68" t="s">
        <v>23</v>
      </c>
      <c r="C170" s="103"/>
      <c r="D170" s="211"/>
      <c r="E170" s="114"/>
      <c r="F170" s="154"/>
      <c r="G170" s="122"/>
      <c r="H170" s="122"/>
    </row>
    <row r="171" spans="2:8" x14ac:dyDescent="0.25">
      <c r="B171" s="89"/>
      <c r="C171" s="103"/>
      <c r="D171" s="211"/>
      <c r="E171" s="114"/>
      <c r="F171" s="154"/>
      <c r="G171" s="122"/>
      <c r="H171" s="122"/>
    </row>
    <row r="172" spans="2:8" x14ac:dyDescent="0.25">
      <c r="B172" s="57" t="s">
        <v>24</v>
      </c>
      <c r="C172" s="3"/>
      <c r="D172" s="216"/>
      <c r="E172" s="134"/>
      <c r="F172" s="156"/>
      <c r="G172" s="121"/>
      <c r="H172" s="121"/>
    </row>
    <row r="173" spans="2:8" x14ac:dyDescent="0.25">
      <c r="B173" s="90"/>
      <c r="C173" s="3"/>
      <c r="D173" s="216"/>
      <c r="E173" s="134"/>
      <c r="F173" s="156"/>
      <c r="G173" s="121"/>
      <c r="H173" s="121"/>
    </row>
    <row r="174" spans="2:8" ht="57" x14ac:dyDescent="0.25">
      <c r="B174" s="62" t="s">
        <v>25</v>
      </c>
      <c r="C174" s="3"/>
      <c r="D174" s="216"/>
      <c r="E174" s="134"/>
      <c r="F174" s="156"/>
      <c r="G174" s="121"/>
      <c r="H174" s="121"/>
    </row>
    <row r="175" spans="2:8" x14ac:dyDescent="0.25">
      <c r="B175" s="31" t="s">
        <v>26</v>
      </c>
      <c r="C175" s="3"/>
      <c r="D175" s="216"/>
      <c r="E175" s="134"/>
      <c r="F175" s="156"/>
      <c r="G175" s="121"/>
      <c r="H175" s="121"/>
    </row>
    <row r="176" spans="2:8" ht="29.25" x14ac:dyDescent="0.25">
      <c r="B176" s="31" t="s">
        <v>27</v>
      </c>
      <c r="C176" s="3"/>
      <c r="D176" s="216"/>
      <c r="E176" s="134"/>
      <c r="F176" s="156"/>
      <c r="G176" s="121"/>
      <c r="H176" s="121"/>
    </row>
    <row r="177" spans="2:8" ht="43.5" x14ac:dyDescent="0.25">
      <c r="B177" s="31" t="s">
        <v>28</v>
      </c>
      <c r="C177" s="3"/>
      <c r="D177" s="216"/>
      <c r="E177" s="134"/>
      <c r="F177" s="156"/>
      <c r="G177" s="121"/>
      <c r="H177" s="121"/>
    </row>
    <row r="178" spans="2:8" ht="29.25" x14ac:dyDescent="0.25">
      <c r="B178" s="31" t="s">
        <v>29</v>
      </c>
      <c r="C178" s="3"/>
      <c r="D178" s="216"/>
      <c r="E178" s="134"/>
      <c r="F178" s="156"/>
      <c r="G178" s="121"/>
      <c r="H178" s="121"/>
    </row>
    <row r="180" spans="2:8" x14ac:dyDescent="0.25">
      <c r="B180" s="5" t="s">
        <v>224</v>
      </c>
    </row>
    <row r="182" spans="2:8" x14ac:dyDescent="0.25">
      <c r="B182" s="7" t="s">
        <v>30</v>
      </c>
    </row>
    <row r="184" spans="2:8" ht="28.5" x14ac:dyDescent="0.25">
      <c r="B184" s="7" t="s">
        <v>31</v>
      </c>
    </row>
    <row r="186" spans="2:8" ht="85.5" x14ac:dyDescent="0.25">
      <c r="B186" s="7" t="s">
        <v>32</v>
      </c>
    </row>
    <row r="188" spans="2:8" ht="71.25" x14ac:dyDescent="0.25">
      <c r="B188" s="23" t="s">
        <v>107</v>
      </c>
    </row>
    <row r="189" spans="2:8" x14ac:dyDescent="0.25">
      <c r="B189" s="21"/>
    </row>
    <row r="190" spans="2:8" ht="75" x14ac:dyDescent="0.25">
      <c r="B190" s="15" t="s">
        <v>108</v>
      </c>
    </row>
    <row r="191" spans="2:8" x14ac:dyDescent="0.25">
      <c r="B191" s="32"/>
    </row>
    <row r="192" spans="2:8" ht="45" x14ac:dyDescent="0.25">
      <c r="B192" s="15" t="s">
        <v>33</v>
      </c>
    </row>
    <row r="193" spans="2:11" x14ac:dyDescent="0.25">
      <c r="B193" s="30"/>
    </row>
    <row r="194" spans="2:11" ht="28.5" x14ac:dyDescent="0.25">
      <c r="B194" s="7" t="s">
        <v>34</v>
      </c>
    </row>
    <row r="196" spans="2:11" x14ac:dyDescent="0.25">
      <c r="B196" s="7" t="s">
        <v>35</v>
      </c>
    </row>
    <row r="197" spans="2:11" x14ac:dyDescent="0.25">
      <c r="B197" s="21"/>
    </row>
    <row r="198" spans="2:11" x14ac:dyDescent="0.25">
      <c r="B198" s="213"/>
      <c r="I198" s="180"/>
    </row>
    <row r="199" spans="2:11" ht="17.25" x14ac:dyDescent="0.25">
      <c r="B199" s="8" t="s">
        <v>12</v>
      </c>
      <c r="D199" s="215">
        <v>222.07</v>
      </c>
      <c r="F199" s="187"/>
      <c r="G199" s="131"/>
      <c r="H199" s="120">
        <f>D199*F199</f>
        <v>0</v>
      </c>
      <c r="K199" s="180"/>
    </row>
    <row r="201" spans="2:11" x14ac:dyDescent="0.25">
      <c r="B201" s="5" t="s">
        <v>225</v>
      </c>
    </row>
    <row r="203" spans="2:11" ht="42.75" x14ac:dyDescent="0.25">
      <c r="B203" s="7" t="s">
        <v>36</v>
      </c>
    </row>
    <row r="205" spans="2:11" ht="28.5" x14ac:dyDescent="0.25">
      <c r="B205" s="7" t="s">
        <v>37</v>
      </c>
    </row>
    <row r="207" spans="2:11" x14ac:dyDescent="0.25">
      <c r="B207" s="7" t="s">
        <v>35</v>
      </c>
    </row>
    <row r="209" spans="2:8" x14ac:dyDescent="0.25">
      <c r="B209" s="21"/>
      <c r="C209" s="109"/>
      <c r="D209" s="218"/>
      <c r="E209" s="130"/>
      <c r="F209" s="194"/>
      <c r="G209" s="131"/>
      <c r="H209" s="132"/>
    </row>
    <row r="210" spans="2:8" ht="17.25" x14ac:dyDescent="0.25">
      <c r="B210" s="8" t="s">
        <v>12</v>
      </c>
      <c r="C210" s="109"/>
      <c r="D210" s="222">
        <v>2.2200000000000002</v>
      </c>
      <c r="E210" s="130"/>
      <c r="F210" s="187"/>
      <c r="G210" s="131"/>
      <c r="H210" s="120">
        <f>D210*F210</f>
        <v>0</v>
      </c>
    </row>
    <row r="211" spans="2:8" x14ac:dyDescent="0.25">
      <c r="B211" s="21"/>
      <c r="C211" s="109"/>
      <c r="D211" s="218"/>
      <c r="E211" s="130"/>
      <c r="F211" s="194"/>
      <c r="G211" s="131"/>
      <c r="H211" s="132"/>
    </row>
    <row r="212" spans="2:8" x14ac:dyDescent="0.25">
      <c r="B212" s="5" t="s">
        <v>236</v>
      </c>
      <c r="F212" s="154"/>
      <c r="H212" s="121"/>
    </row>
    <row r="213" spans="2:8" x14ac:dyDescent="0.25">
      <c r="B213" s="9"/>
      <c r="F213" s="154"/>
      <c r="H213" s="121"/>
    </row>
    <row r="214" spans="2:8" ht="57" x14ac:dyDescent="0.25">
      <c r="B214" s="7" t="s">
        <v>38</v>
      </c>
      <c r="F214" s="154"/>
      <c r="H214" s="121"/>
    </row>
    <row r="215" spans="2:8" x14ac:dyDescent="0.25">
      <c r="F215" s="154"/>
      <c r="H215" s="121"/>
    </row>
    <row r="216" spans="2:8" x14ac:dyDescent="0.25">
      <c r="B216" s="7" t="s">
        <v>35</v>
      </c>
    </row>
    <row r="217" spans="2:8" x14ac:dyDescent="0.25">
      <c r="B217" s="7" t="s">
        <v>307</v>
      </c>
      <c r="F217" s="154"/>
      <c r="H217" s="121"/>
    </row>
    <row r="218" spans="2:8" x14ac:dyDescent="0.25">
      <c r="B218" s="7" t="s">
        <v>253</v>
      </c>
      <c r="F218" s="154"/>
      <c r="H218" s="121"/>
    </row>
    <row r="219" spans="2:8" ht="16.5" x14ac:dyDescent="0.25">
      <c r="B219" s="9" t="s">
        <v>12</v>
      </c>
      <c r="D219" s="222">
        <v>26</v>
      </c>
      <c r="E219" s="130"/>
      <c r="F219" s="187"/>
      <c r="G219" s="131"/>
      <c r="H219" s="120">
        <f>D219*F219</f>
        <v>0</v>
      </c>
    </row>
    <row r="220" spans="2:8" x14ac:dyDescent="0.25">
      <c r="B220" s="9"/>
      <c r="D220" s="222"/>
      <c r="E220" s="130"/>
      <c r="F220" s="195"/>
      <c r="G220" s="131"/>
      <c r="H220" s="133"/>
    </row>
    <row r="221" spans="2:8" x14ac:dyDescent="0.25">
      <c r="B221" s="5" t="s">
        <v>226</v>
      </c>
    </row>
    <row r="222" spans="2:8" x14ac:dyDescent="0.25">
      <c r="B222" s="5"/>
    </row>
    <row r="223" spans="2:8" ht="28.5" x14ac:dyDescent="0.25">
      <c r="B223" s="7" t="s">
        <v>109</v>
      </c>
    </row>
    <row r="225" spans="2:11" ht="57" x14ac:dyDescent="0.25">
      <c r="B225" s="7" t="s">
        <v>139</v>
      </c>
    </row>
    <row r="227" spans="2:11" ht="28.5" x14ac:dyDescent="0.25">
      <c r="B227" s="7" t="s">
        <v>124</v>
      </c>
    </row>
    <row r="228" spans="2:11" x14ac:dyDescent="0.25">
      <c r="B228" s="213"/>
    </row>
    <row r="229" spans="2:11" ht="16.5" x14ac:dyDescent="0.25">
      <c r="B229" s="33" t="s">
        <v>39</v>
      </c>
      <c r="D229" s="215">
        <v>123.37</v>
      </c>
      <c r="F229" s="186"/>
      <c r="H229" s="120">
        <f>D229*F229</f>
        <v>0</v>
      </c>
      <c r="J229" s="180"/>
      <c r="K229" s="180"/>
    </row>
    <row r="231" spans="2:11" x14ac:dyDescent="0.25">
      <c r="B231" s="5" t="s">
        <v>227</v>
      </c>
    </row>
    <row r="233" spans="2:11" ht="57" x14ac:dyDescent="0.25">
      <c r="B233" s="23" t="s">
        <v>212</v>
      </c>
    </row>
    <row r="235" spans="2:11" x14ac:dyDescent="0.25">
      <c r="B235" s="7" t="s">
        <v>41</v>
      </c>
    </row>
    <row r="237" spans="2:11" x14ac:dyDescent="0.25">
      <c r="B237" s="7" t="s">
        <v>42</v>
      </c>
    </row>
    <row r="239" spans="2:11" x14ac:dyDescent="0.25">
      <c r="B239" s="7" t="s">
        <v>228</v>
      </c>
    </row>
    <row r="240" spans="2:11" ht="17.25" x14ac:dyDescent="0.25">
      <c r="B240" s="8" t="s">
        <v>12</v>
      </c>
      <c r="D240" s="215">
        <v>175.69</v>
      </c>
      <c r="F240" s="186"/>
      <c r="G240" s="135"/>
      <c r="H240" s="120">
        <f>D240*F240</f>
        <v>0</v>
      </c>
    </row>
    <row r="243" spans="1:8" x14ac:dyDescent="0.25">
      <c r="A243" s="13"/>
      <c r="B243" s="14"/>
      <c r="C243" s="107"/>
      <c r="D243" s="220"/>
      <c r="E243" s="126"/>
      <c r="F243" s="193"/>
      <c r="G243" s="127"/>
      <c r="H243" s="128"/>
    </row>
    <row r="244" spans="1:8" x14ac:dyDescent="0.25">
      <c r="A244" s="2" t="s">
        <v>189</v>
      </c>
      <c r="B244" s="37" t="s">
        <v>184</v>
      </c>
      <c r="C244" s="103"/>
      <c r="D244" s="211"/>
      <c r="E244" s="114"/>
      <c r="F244" s="154"/>
      <c r="G244" s="125"/>
      <c r="H244" s="120">
        <f>SUM(H194:H242)</f>
        <v>0</v>
      </c>
    </row>
    <row r="245" spans="1:8" x14ac:dyDescent="0.25">
      <c r="A245" s="16"/>
      <c r="B245" s="17"/>
      <c r="C245" s="108"/>
      <c r="D245" s="221"/>
      <c r="E245" s="129"/>
      <c r="F245" s="186"/>
      <c r="G245" s="124"/>
      <c r="H245" s="120"/>
    </row>
    <row r="246" spans="1:8" x14ac:dyDescent="0.25">
      <c r="B246" s="23"/>
      <c r="C246" s="103"/>
      <c r="D246" s="211"/>
      <c r="E246" s="114"/>
      <c r="F246" s="154"/>
      <c r="G246" s="125"/>
      <c r="H246" s="121"/>
    </row>
    <row r="247" spans="1:8" x14ac:dyDescent="0.25">
      <c r="A247" s="2" t="s">
        <v>196</v>
      </c>
      <c r="B247" s="5" t="s">
        <v>134</v>
      </c>
    </row>
    <row r="249" spans="1:8" x14ac:dyDescent="0.25">
      <c r="B249" s="5" t="s">
        <v>110</v>
      </c>
    </row>
    <row r="251" spans="1:8" ht="28.5" x14ac:dyDescent="0.25">
      <c r="B251" s="7" t="s">
        <v>43</v>
      </c>
    </row>
    <row r="252" spans="1:8" ht="28.5" x14ac:dyDescent="0.25">
      <c r="B252" s="7" t="s">
        <v>44</v>
      </c>
    </row>
    <row r="254" spans="1:8" x14ac:dyDescent="0.25">
      <c r="B254" s="7" t="s">
        <v>45</v>
      </c>
    </row>
    <row r="255" spans="1:8" x14ac:dyDescent="0.25">
      <c r="B255" s="9" t="s">
        <v>46</v>
      </c>
      <c r="D255" s="214">
        <v>30</v>
      </c>
      <c r="F255" s="186"/>
      <c r="H255" s="120">
        <f>D255*F255</f>
        <v>0</v>
      </c>
    </row>
    <row r="257" spans="1:8" x14ac:dyDescent="0.25">
      <c r="A257" s="13"/>
      <c r="B257" s="14"/>
      <c r="C257" s="107"/>
      <c r="D257" s="220"/>
      <c r="E257" s="126"/>
      <c r="F257" s="193"/>
      <c r="G257" s="127"/>
      <c r="H257" s="128"/>
    </row>
    <row r="258" spans="1:8" x14ac:dyDescent="0.25">
      <c r="A258" s="2" t="s">
        <v>190</v>
      </c>
      <c r="B258" s="37" t="s">
        <v>183</v>
      </c>
      <c r="C258" s="103"/>
      <c r="D258" s="211"/>
      <c r="E258" s="114"/>
      <c r="F258" s="154"/>
      <c r="G258" s="125"/>
      <c r="H258" s="120">
        <f>SUM(H253:H256)</f>
        <v>0</v>
      </c>
    </row>
    <row r="259" spans="1:8" x14ac:dyDescent="0.25">
      <c r="A259" s="16"/>
      <c r="B259" s="17"/>
      <c r="C259" s="108"/>
      <c r="D259" s="221"/>
      <c r="E259" s="129"/>
      <c r="F259" s="186"/>
      <c r="G259" s="124"/>
      <c r="H259" s="120"/>
    </row>
    <row r="260" spans="1:8" x14ac:dyDescent="0.25">
      <c r="B260" s="23"/>
      <c r="C260" s="103"/>
      <c r="D260" s="211"/>
      <c r="E260" s="114"/>
      <c r="F260" s="154"/>
      <c r="G260" s="125"/>
      <c r="H260" s="121"/>
    </row>
    <row r="261" spans="1:8" x14ac:dyDescent="0.25">
      <c r="A261" s="2" t="s">
        <v>191</v>
      </c>
      <c r="B261" s="40" t="s">
        <v>125</v>
      </c>
      <c r="C261" s="34"/>
      <c r="D261" s="217"/>
      <c r="E261" s="11"/>
      <c r="F261" s="192"/>
      <c r="G261" s="12"/>
      <c r="H261" s="123"/>
    </row>
    <row r="262" spans="1:8" x14ac:dyDescent="0.25">
      <c r="B262" s="23"/>
      <c r="C262" s="103"/>
      <c r="D262" s="211"/>
      <c r="E262" s="114"/>
      <c r="F262" s="154"/>
      <c r="G262" s="125"/>
      <c r="H262" s="121"/>
    </row>
    <row r="263" spans="1:8" ht="30" x14ac:dyDescent="0.25">
      <c r="B263" s="30" t="s">
        <v>126</v>
      </c>
      <c r="C263" s="6"/>
      <c r="D263" s="214"/>
      <c r="E263" s="92"/>
      <c r="F263" s="156"/>
      <c r="G263" s="119"/>
      <c r="H263" s="121"/>
    </row>
    <row r="264" spans="1:8" x14ac:dyDescent="0.25">
      <c r="B264" s="31"/>
      <c r="C264" s="6"/>
      <c r="D264" s="214"/>
      <c r="E264" s="92"/>
      <c r="F264" s="156"/>
      <c r="G264" s="119"/>
      <c r="H264" s="121"/>
    </row>
    <row r="265" spans="1:8" ht="29.25" x14ac:dyDescent="0.25">
      <c r="B265" s="31" t="s">
        <v>127</v>
      </c>
      <c r="C265" s="6"/>
      <c r="D265" s="214"/>
      <c r="E265" s="92"/>
      <c r="F265" s="156"/>
      <c r="G265" s="119"/>
      <c r="H265" s="121"/>
    </row>
    <row r="266" spans="1:8" x14ac:dyDescent="0.25">
      <c r="B266" s="31"/>
      <c r="C266" s="6"/>
      <c r="D266" s="214"/>
      <c r="E266" s="92"/>
      <c r="F266" s="156"/>
      <c r="G266" s="119"/>
      <c r="H266" s="121"/>
    </row>
    <row r="267" spans="1:8" ht="57.75" x14ac:dyDescent="0.25">
      <c r="B267" s="31" t="s">
        <v>140</v>
      </c>
      <c r="C267" s="6"/>
      <c r="D267" s="214"/>
      <c r="E267" s="92"/>
      <c r="F267" s="156"/>
      <c r="G267" s="119"/>
      <c r="H267" s="121"/>
    </row>
    <row r="268" spans="1:8" x14ac:dyDescent="0.25">
      <c r="A268" s="35"/>
      <c r="B268" s="31"/>
      <c r="C268" s="6"/>
      <c r="D268" s="214"/>
      <c r="E268" s="92"/>
      <c r="F268" s="156"/>
      <c r="G268" s="119"/>
      <c r="H268" s="121"/>
    </row>
    <row r="269" spans="1:8" ht="29.25" x14ac:dyDescent="0.25">
      <c r="A269" s="35"/>
      <c r="B269" s="31" t="s">
        <v>218</v>
      </c>
      <c r="C269" s="6"/>
      <c r="D269" s="214"/>
      <c r="E269" s="92"/>
      <c r="F269" s="156"/>
      <c r="G269" s="119"/>
      <c r="H269" s="121"/>
    </row>
    <row r="270" spans="1:8" x14ac:dyDescent="0.25">
      <c r="B270" s="31"/>
      <c r="C270" s="6"/>
      <c r="D270" s="214"/>
      <c r="E270" s="92"/>
      <c r="F270" s="156"/>
      <c r="G270" s="119"/>
      <c r="H270" s="121"/>
    </row>
    <row r="271" spans="1:8" ht="43.5" x14ac:dyDescent="0.25">
      <c r="A271" s="35"/>
      <c r="B271" s="31" t="s">
        <v>128</v>
      </c>
      <c r="C271" s="6"/>
      <c r="D271" s="214"/>
      <c r="E271" s="92"/>
      <c r="F271" s="156"/>
      <c r="G271" s="119"/>
      <c r="H271" s="121"/>
    </row>
    <row r="272" spans="1:8" x14ac:dyDescent="0.25">
      <c r="A272" s="35"/>
      <c r="B272" s="31"/>
      <c r="C272" s="6"/>
      <c r="D272" s="214"/>
      <c r="E272" s="92"/>
      <c r="F272" s="156"/>
      <c r="G272" s="119"/>
      <c r="H272" s="121"/>
    </row>
    <row r="273" spans="1:11" ht="17.25" x14ac:dyDescent="0.25">
      <c r="A273" s="35"/>
      <c r="B273" s="31" t="s">
        <v>40</v>
      </c>
      <c r="C273" s="6"/>
      <c r="D273" s="214"/>
      <c r="E273" s="92"/>
      <c r="F273" s="156"/>
      <c r="G273" s="119"/>
      <c r="H273" s="121"/>
    </row>
    <row r="274" spans="1:11" ht="16.5" x14ac:dyDescent="0.25">
      <c r="B274" s="9" t="s">
        <v>12</v>
      </c>
      <c r="D274" s="215">
        <v>12.34</v>
      </c>
      <c r="F274" s="186"/>
      <c r="H274" s="120">
        <f>D274*F274</f>
        <v>0</v>
      </c>
      <c r="J274" s="180"/>
      <c r="K274" s="180"/>
    </row>
    <row r="275" spans="1:11" x14ac:dyDescent="0.25">
      <c r="B275" s="23"/>
      <c r="C275" s="103"/>
      <c r="D275" s="211"/>
      <c r="E275" s="114"/>
      <c r="F275" s="154"/>
      <c r="G275" s="125"/>
      <c r="H275" s="121"/>
    </row>
    <row r="276" spans="1:11" ht="45" x14ac:dyDescent="0.25">
      <c r="B276" s="28" t="s">
        <v>129</v>
      </c>
      <c r="F276" s="154"/>
      <c r="H276" s="121"/>
    </row>
    <row r="277" spans="1:11" x14ac:dyDescent="0.25">
      <c r="A277" s="35"/>
      <c r="B277" s="9"/>
      <c r="F277" s="154"/>
      <c r="H277" s="121"/>
    </row>
    <row r="278" spans="1:11" ht="72" x14ac:dyDescent="0.25">
      <c r="B278" s="36" t="s">
        <v>130</v>
      </c>
      <c r="C278" s="6"/>
      <c r="D278" s="214"/>
      <c r="E278" s="92"/>
      <c r="F278" s="156"/>
      <c r="G278" s="119"/>
      <c r="H278" s="121"/>
    </row>
    <row r="279" spans="1:11" x14ac:dyDescent="0.25">
      <c r="B279" s="36"/>
      <c r="C279" s="6"/>
      <c r="D279" s="214"/>
      <c r="E279" s="92"/>
      <c r="F279" s="156"/>
      <c r="G279" s="119"/>
      <c r="H279" s="121"/>
    </row>
    <row r="280" spans="1:11" ht="29.25" x14ac:dyDescent="0.25">
      <c r="B280" s="36" t="s">
        <v>131</v>
      </c>
      <c r="C280" s="6"/>
      <c r="D280" s="214"/>
      <c r="E280" s="92"/>
      <c r="F280" s="156"/>
      <c r="G280" s="119"/>
      <c r="H280" s="121"/>
    </row>
    <row r="281" spans="1:11" x14ac:dyDescent="0.25">
      <c r="B281" s="36"/>
      <c r="C281" s="6"/>
      <c r="D281" s="214"/>
      <c r="E281" s="92"/>
      <c r="F281" s="156"/>
      <c r="G281" s="119"/>
      <c r="H281" s="121"/>
    </row>
    <row r="282" spans="1:11" ht="17.25" x14ac:dyDescent="0.25">
      <c r="A282" s="35"/>
      <c r="B282" s="31" t="s">
        <v>132</v>
      </c>
      <c r="C282" s="6"/>
      <c r="D282" s="214"/>
      <c r="E282" s="92"/>
      <c r="F282" s="156"/>
      <c r="G282" s="119"/>
      <c r="H282" s="121"/>
    </row>
    <row r="283" spans="1:11" ht="16.5" x14ac:dyDescent="0.25">
      <c r="B283" s="9" t="s">
        <v>12</v>
      </c>
      <c r="D283" s="215">
        <v>49.35</v>
      </c>
      <c r="F283" s="186"/>
      <c r="H283" s="120">
        <f>D283*F283</f>
        <v>0</v>
      </c>
      <c r="K283" s="180"/>
    </row>
    <row r="284" spans="1:11" x14ac:dyDescent="0.25">
      <c r="B284" s="31"/>
      <c r="C284" s="6"/>
      <c r="D284" s="214"/>
      <c r="E284" s="92"/>
      <c r="F284" s="156"/>
      <c r="G284" s="119"/>
      <c r="H284" s="121"/>
    </row>
    <row r="285" spans="1:11" ht="45" x14ac:dyDescent="0.25">
      <c r="B285" s="160" t="s">
        <v>135</v>
      </c>
      <c r="C285" s="100"/>
      <c r="D285" s="222"/>
      <c r="E285" s="92"/>
      <c r="F285" s="156"/>
      <c r="G285" s="119"/>
      <c r="H285" s="121"/>
    </row>
    <row r="286" spans="1:11" x14ac:dyDescent="0.25">
      <c r="B286" s="160"/>
      <c r="C286" s="100"/>
      <c r="D286" s="222"/>
      <c r="E286" s="92"/>
      <c r="F286" s="156"/>
      <c r="G286" s="119"/>
      <c r="H286" s="121"/>
    </row>
    <row r="287" spans="1:11" ht="128.25" x14ac:dyDescent="0.25">
      <c r="B287" s="7" t="s">
        <v>403</v>
      </c>
      <c r="C287" s="100"/>
      <c r="D287" s="222"/>
      <c r="E287" s="92"/>
      <c r="F287" s="156"/>
      <c r="G287" s="119"/>
      <c r="H287" s="121"/>
    </row>
    <row r="288" spans="1:11" x14ac:dyDescent="0.25">
      <c r="B288" s="36"/>
      <c r="C288" s="100"/>
      <c r="D288" s="222"/>
      <c r="E288" s="92"/>
      <c r="F288" s="156"/>
      <c r="G288" s="119"/>
      <c r="H288" s="121"/>
    </row>
    <row r="289" spans="1:11" ht="29.25" x14ac:dyDescent="0.25">
      <c r="B289" s="36" t="s">
        <v>131</v>
      </c>
      <c r="C289" s="100"/>
      <c r="D289" s="222"/>
      <c r="E289" s="92"/>
      <c r="F289" s="156"/>
      <c r="G289" s="119"/>
      <c r="H289" s="121"/>
    </row>
    <row r="290" spans="1:11" x14ac:dyDescent="0.25">
      <c r="B290" s="36"/>
      <c r="C290" s="109"/>
      <c r="D290" s="218"/>
      <c r="F290" s="154"/>
      <c r="H290" s="121"/>
    </row>
    <row r="291" spans="1:11" x14ac:dyDescent="0.25">
      <c r="A291" s="35"/>
      <c r="B291" s="7" t="s">
        <v>118</v>
      </c>
      <c r="C291" s="100"/>
      <c r="D291" s="222"/>
      <c r="E291" s="92"/>
      <c r="F291" s="156"/>
      <c r="G291" s="119"/>
      <c r="H291" s="121"/>
    </row>
    <row r="292" spans="1:11" ht="16.5" x14ac:dyDescent="0.25">
      <c r="B292" s="22" t="s">
        <v>12</v>
      </c>
      <c r="C292" s="109"/>
      <c r="D292" s="218">
        <v>114</v>
      </c>
      <c r="F292" s="187"/>
      <c r="H292" s="120">
        <f>D292*F292</f>
        <v>0</v>
      </c>
    </row>
    <row r="293" spans="1:11" x14ac:dyDescent="0.25">
      <c r="B293" s="22"/>
      <c r="C293" s="109"/>
      <c r="D293" s="218"/>
      <c r="F293" s="195"/>
      <c r="H293" s="121"/>
    </row>
    <row r="294" spans="1:11" ht="30" x14ac:dyDescent="0.25">
      <c r="B294" s="160" t="s">
        <v>213</v>
      </c>
      <c r="C294" s="100"/>
      <c r="D294" s="222"/>
      <c r="E294" s="92"/>
      <c r="F294" s="156"/>
      <c r="G294" s="119"/>
      <c r="H294" s="121"/>
    </row>
    <row r="295" spans="1:11" x14ac:dyDescent="0.25">
      <c r="B295" s="160"/>
      <c r="C295" s="100"/>
      <c r="D295" s="222"/>
      <c r="E295" s="92"/>
      <c r="F295" s="156"/>
      <c r="G295" s="119"/>
      <c r="H295" s="121"/>
    </row>
    <row r="296" spans="1:11" ht="28.5" x14ac:dyDescent="0.25">
      <c r="B296" s="235" t="s">
        <v>404</v>
      </c>
      <c r="C296" s="100"/>
      <c r="D296" s="222"/>
      <c r="E296" s="92"/>
      <c r="F296" s="156"/>
      <c r="G296" s="119"/>
      <c r="H296" s="121"/>
    </row>
    <row r="297" spans="1:11" ht="29.25" x14ac:dyDescent="0.25">
      <c r="B297" s="36" t="s">
        <v>131</v>
      </c>
      <c r="C297" s="100"/>
      <c r="D297" s="222"/>
      <c r="E297" s="92"/>
      <c r="F297" s="156"/>
      <c r="G297" s="119"/>
      <c r="H297" s="121"/>
    </row>
    <row r="298" spans="1:11" x14ac:dyDescent="0.25">
      <c r="B298" s="36"/>
      <c r="C298" s="109"/>
      <c r="D298" s="218"/>
      <c r="F298" s="154"/>
      <c r="H298" s="121"/>
    </row>
    <row r="299" spans="1:11" x14ac:dyDescent="0.25">
      <c r="A299" s="35"/>
      <c r="B299" s="7" t="s">
        <v>118</v>
      </c>
      <c r="C299" s="100"/>
      <c r="D299" s="222"/>
      <c r="E299" s="92"/>
      <c r="F299" s="156"/>
      <c r="G299" s="119"/>
      <c r="H299" s="121"/>
    </row>
    <row r="300" spans="1:11" ht="16.5" x14ac:dyDescent="0.25">
      <c r="B300" s="22" t="s">
        <v>12</v>
      </c>
      <c r="C300" s="109"/>
      <c r="D300" s="218">
        <v>46.38</v>
      </c>
      <c r="F300" s="187"/>
      <c r="H300" s="120">
        <f>D300*F300</f>
        <v>0</v>
      </c>
      <c r="K300" s="180"/>
    </row>
    <row r="301" spans="1:11" x14ac:dyDescent="0.25">
      <c r="B301" s="22"/>
      <c r="C301" s="109"/>
      <c r="D301" s="218"/>
      <c r="F301" s="195"/>
      <c r="H301" s="121"/>
    </row>
    <row r="302" spans="1:11" x14ac:dyDescent="0.25">
      <c r="A302" s="35"/>
      <c r="B302" s="9"/>
      <c r="F302" s="154"/>
      <c r="H302" s="121"/>
    </row>
    <row r="303" spans="1:11" x14ac:dyDescent="0.25">
      <c r="A303" s="13"/>
      <c r="B303" s="14"/>
      <c r="C303" s="107"/>
      <c r="D303" s="220"/>
      <c r="E303" s="126"/>
      <c r="F303" s="193"/>
      <c r="G303" s="127"/>
      <c r="H303" s="128"/>
    </row>
    <row r="304" spans="1:11" x14ac:dyDescent="0.25">
      <c r="A304" s="2" t="s">
        <v>191</v>
      </c>
      <c r="B304" s="37" t="s">
        <v>182</v>
      </c>
      <c r="C304" s="103"/>
      <c r="D304" s="211"/>
      <c r="E304" s="114"/>
      <c r="F304" s="154"/>
      <c r="G304" s="125"/>
      <c r="H304" s="120">
        <f>SUM(H264:H302)</f>
        <v>0</v>
      </c>
    </row>
    <row r="305" spans="1:8" x14ac:dyDescent="0.25">
      <c r="A305" s="16"/>
      <c r="B305" s="17"/>
      <c r="C305" s="108"/>
      <c r="D305" s="221"/>
      <c r="E305" s="129"/>
      <c r="F305" s="186"/>
      <c r="G305" s="124"/>
      <c r="H305" s="120"/>
    </row>
    <row r="306" spans="1:8" x14ac:dyDescent="0.25">
      <c r="B306" s="23"/>
      <c r="C306" s="103"/>
      <c r="D306" s="211"/>
      <c r="E306" s="114"/>
      <c r="F306" s="154"/>
      <c r="G306" s="125"/>
      <c r="H306" s="121"/>
    </row>
    <row r="307" spans="1:8" x14ac:dyDescent="0.25">
      <c r="A307" s="2" t="s">
        <v>192</v>
      </c>
      <c r="B307" s="40" t="s">
        <v>133</v>
      </c>
      <c r="C307" s="34"/>
      <c r="D307" s="217"/>
      <c r="E307" s="11"/>
      <c r="F307" s="192"/>
      <c r="G307" s="12"/>
      <c r="H307" s="123"/>
    </row>
    <row r="308" spans="1:8" x14ac:dyDescent="0.25">
      <c r="B308" s="40"/>
      <c r="C308" s="34"/>
      <c r="D308" s="217"/>
      <c r="E308" s="11"/>
      <c r="F308" s="192"/>
      <c r="G308" s="12"/>
      <c r="H308" s="123"/>
    </row>
    <row r="309" spans="1:8" ht="30" x14ac:dyDescent="0.25">
      <c r="B309" s="40" t="s">
        <v>283</v>
      </c>
      <c r="C309" s="34"/>
      <c r="D309" s="263"/>
      <c r="E309" s="11"/>
      <c r="F309" s="123"/>
      <c r="G309" s="12"/>
      <c r="H309" s="123"/>
    </row>
    <row r="310" spans="1:8" x14ac:dyDescent="0.25">
      <c r="B310" s="40"/>
      <c r="C310" s="34"/>
      <c r="D310" s="263"/>
      <c r="E310" s="11"/>
      <c r="F310" s="123"/>
      <c r="G310" s="12"/>
      <c r="H310" s="123"/>
    </row>
    <row r="311" spans="1:8" x14ac:dyDescent="0.25">
      <c r="B311" s="41" t="s">
        <v>254</v>
      </c>
      <c r="C311" s="6"/>
      <c r="D311" s="264"/>
      <c r="E311" s="92"/>
      <c r="F311" s="118"/>
      <c r="G311" s="119"/>
    </row>
    <row r="312" spans="1:8" x14ac:dyDescent="0.25">
      <c r="B312" s="9" t="s">
        <v>1</v>
      </c>
      <c r="C312" s="6"/>
      <c r="D312" s="264">
        <v>2</v>
      </c>
      <c r="E312" s="92"/>
      <c r="F312" s="123"/>
      <c r="G312" s="12"/>
      <c r="H312" s="123"/>
    </row>
    <row r="313" spans="1:8" x14ac:dyDescent="0.25">
      <c r="B313" s="41"/>
      <c r="C313" s="6"/>
      <c r="D313" s="264"/>
      <c r="E313" s="92"/>
      <c r="F313" s="118"/>
      <c r="G313" s="119"/>
    </row>
    <row r="314" spans="1:8" ht="71.25" x14ac:dyDescent="0.25">
      <c r="A314" s="42"/>
      <c r="B314" s="39" t="s">
        <v>47</v>
      </c>
      <c r="C314" s="19"/>
      <c r="D314" s="265"/>
      <c r="E314" s="136"/>
      <c r="F314" s="137"/>
      <c r="G314" s="137"/>
      <c r="H314" s="137"/>
    </row>
    <row r="315" spans="1:8" x14ac:dyDescent="0.25">
      <c r="B315" s="9"/>
      <c r="C315" s="6"/>
      <c r="D315" s="264"/>
      <c r="E315" s="92"/>
      <c r="F315" s="121"/>
      <c r="G315" s="138"/>
      <c r="H315" s="121"/>
    </row>
    <row r="316" spans="1:8" ht="71.25" x14ac:dyDescent="0.25">
      <c r="B316" s="18" t="s">
        <v>255</v>
      </c>
      <c r="C316" s="6"/>
      <c r="D316" s="264"/>
      <c r="E316" s="92"/>
      <c r="F316" s="121"/>
      <c r="G316" s="138"/>
      <c r="H316" s="121"/>
    </row>
    <row r="317" spans="1:8" x14ac:dyDescent="0.25">
      <c r="B317" s="9"/>
      <c r="C317" s="6"/>
      <c r="D317" s="264"/>
      <c r="E317" s="92"/>
      <c r="F317" s="121"/>
      <c r="G317" s="138"/>
      <c r="H317" s="121"/>
    </row>
    <row r="318" spans="1:8" ht="42.75" x14ac:dyDescent="0.25">
      <c r="B318" s="39" t="s">
        <v>256</v>
      </c>
      <c r="C318" s="6"/>
      <c r="D318" s="264"/>
      <c r="E318" s="92"/>
      <c r="F318" s="121"/>
      <c r="G318" s="138"/>
      <c r="H318" s="121"/>
    </row>
    <row r="319" spans="1:8" x14ac:dyDescent="0.25">
      <c r="B319" s="9"/>
      <c r="C319" s="6"/>
      <c r="D319" s="264"/>
      <c r="E319" s="92"/>
      <c r="F319" s="121"/>
      <c r="G319" s="138"/>
      <c r="H319" s="121"/>
    </row>
    <row r="320" spans="1:8" ht="42.75" x14ac:dyDescent="0.25">
      <c r="B320" s="39" t="s">
        <v>48</v>
      </c>
      <c r="C320" s="6"/>
      <c r="D320" s="264"/>
      <c r="E320" s="92"/>
      <c r="F320" s="121"/>
      <c r="G320" s="138"/>
      <c r="H320" s="121"/>
    </row>
    <row r="321" spans="2:8" x14ac:dyDescent="0.25">
      <c r="B321" s="9"/>
      <c r="C321" s="6"/>
      <c r="D321" s="264"/>
      <c r="E321" s="92"/>
      <c r="F321" s="121"/>
      <c r="G321" s="138"/>
      <c r="H321" s="121"/>
    </row>
    <row r="322" spans="2:8" ht="28.5" x14ac:dyDescent="0.25">
      <c r="B322" s="39" t="s">
        <v>49</v>
      </c>
      <c r="C322" s="6"/>
      <c r="D322" s="264"/>
      <c r="E322" s="92"/>
      <c r="F322" s="121"/>
      <c r="G322" s="138"/>
      <c r="H322" s="121"/>
    </row>
    <row r="323" spans="2:8" x14ac:dyDescent="0.25">
      <c r="B323" s="9"/>
      <c r="C323" s="6"/>
      <c r="D323" s="264"/>
      <c r="E323" s="92"/>
      <c r="F323" s="121"/>
      <c r="G323" s="138"/>
      <c r="H323" s="121"/>
    </row>
    <row r="324" spans="2:8" ht="57" x14ac:dyDescent="0.25">
      <c r="B324" s="18" t="s">
        <v>257</v>
      </c>
      <c r="C324" s="6"/>
      <c r="D324" s="264"/>
      <c r="E324" s="92"/>
      <c r="F324" s="121"/>
      <c r="G324" s="138"/>
      <c r="H324" s="121"/>
    </row>
    <row r="325" spans="2:8" x14ac:dyDescent="0.25">
      <c r="B325" s="9"/>
      <c r="C325" s="6"/>
      <c r="D325" s="264"/>
      <c r="E325" s="92"/>
      <c r="F325" s="121"/>
      <c r="G325" s="138"/>
      <c r="H325" s="121"/>
    </row>
    <row r="326" spans="2:8" ht="114" x14ac:dyDescent="0.25">
      <c r="B326" s="38" t="s">
        <v>50</v>
      </c>
      <c r="C326" s="6"/>
      <c r="D326" s="264"/>
      <c r="E326" s="92"/>
      <c r="F326" s="121"/>
      <c r="G326" s="138"/>
      <c r="H326" s="121"/>
    </row>
    <row r="327" spans="2:8" x14ac:dyDescent="0.25">
      <c r="B327" s="9"/>
      <c r="C327" s="6"/>
      <c r="D327" s="264"/>
      <c r="E327" s="92"/>
      <c r="F327" s="121"/>
      <c r="G327" s="138"/>
      <c r="H327" s="121"/>
    </row>
    <row r="328" spans="2:8" ht="28.5" x14ac:dyDescent="0.25">
      <c r="B328" s="39" t="s">
        <v>51</v>
      </c>
      <c r="C328" s="6"/>
      <c r="D328" s="264"/>
      <c r="E328" s="92"/>
      <c r="F328" s="121"/>
      <c r="G328" s="138"/>
      <c r="H328" s="121"/>
    </row>
    <row r="329" spans="2:8" x14ac:dyDescent="0.25">
      <c r="B329" s="9"/>
      <c r="C329" s="6"/>
      <c r="D329" s="264"/>
      <c r="E329" s="92"/>
      <c r="F329" s="121"/>
      <c r="G329" s="138"/>
      <c r="H329" s="121"/>
    </row>
    <row r="330" spans="2:8" x14ac:dyDescent="0.25">
      <c r="B330" s="6" t="s">
        <v>116</v>
      </c>
      <c r="C330" s="6"/>
      <c r="D330" s="264"/>
      <c r="E330" s="92"/>
      <c r="F330" s="121"/>
      <c r="G330" s="138"/>
      <c r="H330" s="121"/>
    </row>
    <row r="331" spans="2:8" x14ac:dyDescent="0.25">
      <c r="B331" s="9" t="s">
        <v>258</v>
      </c>
      <c r="C331" s="6"/>
      <c r="D331" s="269">
        <v>0.6</v>
      </c>
      <c r="E331" s="92"/>
      <c r="F331" s="266"/>
      <c r="G331" s="119"/>
      <c r="H331" s="120">
        <f>D331*F331</f>
        <v>0</v>
      </c>
    </row>
    <row r="332" spans="2:8" x14ac:dyDescent="0.25">
      <c r="B332" s="31" t="s">
        <v>52</v>
      </c>
      <c r="C332" s="6"/>
      <c r="D332" s="269"/>
      <c r="E332" s="92"/>
      <c r="F332" s="121"/>
      <c r="G332" s="138"/>
      <c r="H332" s="121"/>
    </row>
    <row r="333" spans="2:8" x14ac:dyDescent="0.25">
      <c r="B333" s="9" t="s">
        <v>258</v>
      </c>
      <c r="C333" s="6"/>
      <c r="D333" s="269">
        <v>0.6</v>
      </c>
      <c r="E333" s="92"/>
      <c r="F333" s="266"/>
      <c r="G333" s="119"/>
      <c r="H333" s="120">
        <f>D333*F333</f>
        <v>0</v>
      </c>
    </row>
    <row r="334" spans="2:8" x14ac:dyDescent="0.25">
      <c r="B334" s="31" t="s">
        <v>53</v>
      </c>
      <c r="C334" s="6"/>
      <c r="D334" s="269"/>
      <c r="E334" s="92"/>
      <c r="F334" s="121"/>
      <c r="G334" s="138"/>
      <c r="H334" s="121"/>
    </row>
    <row r="335" spans="2:8" x14ac:dyDescent="0.25">
      <c r="B335" s="9" t="s">
        <v>258</v>
      </c>
      <c r="C335" s="6"/>
      <c r="D335" s="269">
        <v>5.2</v>
      </c>
      <c r="E335" s="92"/>
      <c r="F335" s="266"/>
      <c r="G335" s="119"/>
      <c r="H335" s="120">
        <f>D335*F335</f>
        <v>0</v>
      </c>
    </row>
    <row r="336" spans="2:8" ht="29.25" x14ac:dyDescent="0.25">
      <c r="B336" s="27" t="s">
        <v>259</v>
      </c>
      <c r="C336" s="6"/>
      <c r="D336" s="269"/>
      <c r="E336" s="92"/>
      <c r="F336" s="121"/>
      <c r="G336" s="138"/>
      <c r="H336" s="121"/>
    </row>
    <row r="337" spans="2:8" x14ac:dyDescent="0.25">
      <c r="B337" s="9" t="s">
        <v>258</v>
      </c>
      <c r="C337" s="6"/>
      <c r="D337" s="269">
        <v>0.6</v>
      </c>
      <c r="E337" s="92"/>
      <c r="F337" s="267"/>
      <c r="G337" s="119"/>
      <c r="H337" s="120">
        <f>D337*F337</f>
        <v>0</v>
      </c>
    </row>
    <row r="338" spans="2:8" x14ac:dyDescent="0.25">
      <c r="B338" s="6" t="s">
        <v>54</v>
      </c>
      <c r="C338" s="6"/>
      <c r="D338" s="269"/>
      <c r="E338" s="92"/>
      <c r="F338" s="121"/>
      <c r="G338" s="138"/>
      <c r="H338" s="121"/>
    </row>
    <row r="339" spans="2:8" x14ac:dyDescent="0.25">
      <c r="B339" s="9"/>
      <c r="C339" s="6"/>
      <c r="D339" s="269"/>
      <c r="E339" s="92"/>
      <c r="F339" s="121"/>
      <c r="G339" s="138"/>
      <c r="H339" s="121"/>
    </row>
    <row r="340" spans="2:8" x14ac:dyDescent="0.25">
      <c r="B340" s="31" t="s">
        <v>111</v>
      </c>
      <c r="C340" s="6"/>
    </row>
    <row r="341" spans="2:8" x14ac:dyDescent="0.25">
      <c r="B341" s="9" t="s">
        <v>0</v>
      </c>
      <c r="C341" s="6"/>
      <c r="D341" s="269">
        <v>350</v>
      </c>
      <c r="E341" s="92"/>
      <c r="F341" s="266"/>
      <c r="G341" s="119"/>
      <c r="H341" s="120">
        <f>D341*F341</f>
        <v>0</v>
      </c>
    </row>
    <row r="342" spans="2:8" x14ac:dyDescent="0.25">
      <c r="B342" s="31" t="s">
        <v>112</v>
      </c>
      <c r="C342" s="6"/>
      <c r="D342" s="269"/>
      <c r="E342" s="92"/>
      <c r="F342" s="121"/>
      <c r="G342" s="138"/>
      <c r="H342" s="121"/>
    </row>
    <row r="343" spans="2:8" x14ac:dyDescent="0.25">
      <c r="B343" s="9" t="s">
        <v>0</v>
      </c>
      <c r="C343" s="6"/>
      <c r="D343" s="269">
        <v>286</v>
      </c>
      <c r="E343" s="92"/>
      <c r="F343" s="266"/>
      <c r="G343" s="119"/>
      <c r="H343" s="120">
        <f>D343*F343</f>
        <v>0</v>
      </c>
    </row>
    <row r="344" spans="2:8" ht="29.25" x14ac:dyDescent="0.25">
      <c r="B344" s="31" t="s">
        <v>55</v>
      </c>
      <c r="C344" s="6"/>
      <c r="D344" s="269"/>
      <c r="E344" s="92"/>
      <c r="F344" s="121"/>
      <c r="G344" s="138"/>
      <c r="H344" s="121"/>
    </row>
    <row r="345" spans="2:8" x14ac:dyDescent="0.25">
      <c r="B345" s="9" t="s">
        <v>260</v>
      </c>
      <c r="C345" s="6"/>
      <c r="D345" s="269">
        <v>16</v>
      </c>
      <c r="E345" s="92"/>
      <c r="F345" s="266"/>
      <c r="G345" s="119"/>
      <c r="H345" s="120">
        <f>D345*F345</f>
        <v>0</v>
      </c>
    </row>
    <row r="346" spans="2:8" ht="71.25" x14ac:dyDescent="0.25">
      <c r="B346" s="18" t="s">
        <v>56</v>
      </c>
      <c r="C346" s="6"/>
      <c r="D346" s="269"/>
      <c r="E346" s="92"/>
      <c r="F346" s="121"/>
      <c r="G346" s="138"/>
      <c r="H346" s="121"/>
    </row>
    <row r="347" spans="2:8" x14ac:dyDescent="0.25">
      <c r="B347" s="9"/>
      <c r="C347" s="6"/>
      <c r="D347" s="269"/>
      <c r="E347" s="92"/>
      <c r="F347" s="121"/>
      <c r="G347" s="138"/>
      <c r="H347" s="121"/>
    </row>
    <row r="348" spans="2:8" x14ac:dyDescent="0.25">
      <c r="B348" s="39" t="s">
        <v>57</v>
      </c>
      <c r="C348" s="6"/>
      <c r="D348" s="269"/>
      <c r="E348" s="92"/>
      <c r="F348" s="121"/>
      <c r="G348" s="138"/>
      <c r="H348" s="121"/>
    </row>
    <row r="349" spans="2:8" x14ac:dyDescent="0.25">
      <c r="B349" s="9" t="s">
        <v>260</v>
      </c>
      <c r="C349" s="6"/>
      <c r="D349" s="269">
        <v>15</v>
      </c>
      <c r="E349" s="92"/>
      <c r="F349" s="266"/>
      <c r="G349" s="119"/>
      <c r="H349" s="120">
        <f>D349*F349</f>
        <v>0</v>
      </c>
    </row>
    <row r="350" spans="2:8" x14ac:dyDescent="0.25">
      <c r="B350" s="39" t="s">
        <v>58</v>
      </c>
      <c r="C350" s="6"/>
      <c r="D350" s="269"/>
      <c r="E350" s="92"/>
      <c r="F350" s="121"/>
      <c r="G350" s="119"/>
      <c r="H350" s="121"/>
    </row>
    <row r="351" spans="2:8" x14ac:dyDescent="0.25">
      <c r="B351" s="9" t="s">
        <v>260</v>
      </c>
      <c r="C351" s="6"/>
      <c r="D351" s="269">
        <v>40</v>
      </c>
      <c r="E351" s="92"/>
      <c r="F351" s="266"/>
      <c r="G351" s="119"/>
      <c r="H351" s="120">
        <f>D351*F351</f>
        <v>0</v>
      </c>
    </row>
    <row r="352" spans="2:8" x14ac:dyDescent="0.25">
      <c r="B352" s="9"/>
      <c r="C352" s="6"/>
      <c r="D352" s="269"/>
      <c r="E352" s="92"/>
      <c r="F352" s="122"/>
      <c r="G352" s="119"/>
      <c r="H352" s="121"/>
    </row>
    <row r="353" spans="1:8" ht="43.5" x14ac:dyDescent="0.25">
      <c r="B353" s="27" t="s">
        <v>115</v>
      </c>
      <c r="C353" s="6"/>
      <c r="D353" s="269"/>
      <c r="E353" s="92"/>
      <c r="F353" s="121"/>
      <c r="G353" s="119"/>
      <c r="H353" s="121"/>
    </row>
    <row r="354" spans="1:8" x14ac:dyDescent="0.25">
      <c r="B354" s="9" t="s">
        <v>258</v>
      </c>
      <c r="C354" s="6"/>
      <c r="D354" s="269">
        <v>0.1</v>
      </c>
      <c r="E354" s="92"/>
      <c r="F354" s="266"/>
      <c r="G354" s="119"/>
      <c r="H354" s="120">
        <f>D354*F354</f>
        <v>0</v>
      </c>
    </row>
    <row r="355" spans="1:8" x14ac:dyDescent="0.25">
      <c r="B355" s="9"/>
      <c r="C355" s="6"/>
      <c r="D355" s="269"/>
      <c r="E355" s="92"/>
      <c r="F355" s="122"/>
      <c r="G355" s="119"/>
      <c r="H355" s="121"/>
    </row>
    <row r="356" spans="1:8" ht="29.25" x14ac:dyDescent="0.25">
      <c r="B356" s="27" t="s">
        <v>113</v>
      </c>
      <c r="C356" s="6"/>
      <c r="D356" s="269"/>
      <c r="E356" s="92"/>
      <c r="F356" s="121"/>
      <c r="G356" s="119"/>
      <c r="H356" s="121"/>
    </row>
    <row r="357" spans="1:8" x14ac:dyDescent="0.25">
      <c r="B357" s="9" t="s">
        <v>260</v>
      </c>
      <c r="C357" s="6"/>
      <c r="D357" s="269">
        <v>8</v>
      </c>
      <c r="E357" s="92"/>
      <c r="F357" s="266"/>
      <c r="G357" s="119"/>
      <c r="H357" s="120">
        <f>D357*F357</f>
        <v>0</v>
      </c>
    </row>
    <row r="358" spans="1:8" x14ac:dyDescent="0.25">
      <c r="B358" s="9"/>
      <c r="C358" s="6"/>
      <c r="D358" s="269"/>
      <c r="E358" s="92"/>
      <c r="F358" s="121"/>
      <c r="G358" s="119"/>
      <c r="H358" s="121"/>
    </row>
    <row r="359" spans="1:8" ht="28.5" x14ac:dyDescent="0.25">
      <c r="A359" s="44"/>
      <c r="B359" s="18" t="s">
        <v>261</v>
      </c>
      <c r="C359" s="27"/>
      <c r="D359" s="318"/>
      <c r="E359" s="139"/>
      <c r="F359" s="140"/>
      <c r="G359" s="141"/>
      <c r="H359" s="140"/>
    </row>
    <row r="360" spans="1:8" x14ac:dyDescent="0.25">
      <c r="A360" s="44"/>
      <c r="B360" s="45" t="s">
        <v>1</v>
      </c>
      <c r="C360" s="27"/>
      <c r="D360" s="318">
        <v>2</v>
      </c>
      <c r="E360" s="139"/>
      <c r="F360" s="267"/>
      <c r="G360" s="141"/>
      <c r="H360" s="120">
        <f>D360*F360</f>
        <v>0</v>
      </c>
    </row>
    <row r="361" spans="1:8" x14ac:dyDescent="0.25">
      <c r="A361" s="44"/>
      <c r="B361" s="29"/>
      <c r="C361" s="27"/>
      <c r="D361" s="318"/>
      <c r="E361" s="139"/>
      <c r="F361" s="140"/>
      <c r="G361" s="141"/>
      <c r="H361" s="140"/>
    </row>
    <row r="362" spans="1:8" ht="29.25" x14ac:dyDescent="0.25">
      <c r="A362" s="44"/>
      <c r="B362" s="27" t="s">
        <v>114</v>
      </c>
      <c r="C362" s="27"/>
      <c r="D362" s="318"/>
      <c r="E362" s="139"/>
      <c r="F362" s="140"/>
      <c r="G362" s="141"/>
      <c r="H362" s="140"/>
    </row>
    <row r="363" spans="1:8" x14ac:dyDescent="0.25">
      <c r="A363" s="44"/>
      <c r="B363" s="45" t="s">
        <v>1</v>
      </c>
      <c r="C363" s="27"/>
      <c r="D363" s="318">
        <v>6</v>
      </c>
      <c r="E363" s="139"/>
      <c r="F363" s="266"/>
      <c r="G363" s="141"/>
      <c r="H363" s="120">
        <f>D363*F363</f>
        <v>0</v>
      </c>
    </row>
    <row r="364" spans="1:8" x14ac:dyDescent="0.25">
      <c r="A364" s="44"/>
      <c r="B364" s="45"/>
      <c r="C364" s="27"/>
      <c r="D364" s="318"/>
      <c r="E364" s="139"/>
      <c r="F364" s="122"/>
      <c r="G364" s="141"/>
      <c r="H364" s="121"/>
    </row>
    <row r="365" spans="1:8" ht="29.25" x14ac:dyDescent="0.25">
      <c r="A365" s="44"/>
      <c r="B365" s="27" t="s">
        <v>229</v>
      </c>
      <c r="C365" s="27"/>
      <c r="D365" s="318"/>
      <c r="E365" s="139"/>
      <c r="F365" s="140"/>
      <c r="G365" s="141"/>
      <c r="H365" s="140"/>
    </row>
    <row r="366" spans="1:8" x14ac:dyDescent="0.25">
      <c r="A366" s="44"/>
      <c r="B366" s="45" t="s">
        <v>1</v>
      </c>
      <c r="C366" s="27"/>
      <c r="D366" s="318">
        <v>2</v>
      </c>
      <c r="E366" s="139"/>
      <c r="F366" s="266"/>
      <c r="G366" s="141"/>
      <c r="H366" s="120">
        <f>D366*F366</f>
        <v>0</v>
      </c>
    </row>
    <row r="367" spans="1:8" x14ac:dyDescent="0.25">
      <c r="A367" s="44"/>
      <c r="B367" s="45"/>
      <c r="C367" s="27"/>
      <c r="D367" s="268"/>
      <c r="E367" s="139"/>
      <c r="F367" s="122"/>
      <c r="G367" s="141"/>
      <c r="H367" s="121"/>
    </row>
    <row r="368" spans="1:8" x14ac:dyDescent="0.25">
      <c r="B368" s="40"/>
      <c r="C368" s="34"/>
      <c r="D368" s="217"/>
      <c r="E368" s="11"/>
      <c r="F368" s="192"/>
      <c r="G368" s="12"/>
      <c r="H368" s="123"/>
    </row>
    <row r="369" spans="1:8" x14ac:dyDescent="0.25">
      <c r="B369" s="40"/>
      <c r="C369" s="34"/>
      <c r="D369" s="217"/>
      <c r="E369" s="11"/>
      <c r="F369" s="192"/>
      <c r="G369" s="12"/>
      <c r="H369" s="123"/>
    </row>
    <row r="370" spans="1:8" x14ac:dyDescent="0.25">
      <c r="B370" s="40"/>
      <c r="C370" s="34"/>
      <c r="D370" s="217"/>
      <c r="E370" s="11"/>
      <c r="F370" s="192"/>
      <c r="G370" s="12"/>
      <c r="H370" s="123"/>
    </row>
    <row r="371" spans="1:8" ht="45" x14ac:dyDescent="0.25">
      <c r="A371" s="44"/>
      <c r="B371" s="28" t="s">
        <v>284</v>
      </c>
      <c r="C371" s="27"/>
      <c r="D371" s="224"/>
      <c r="E371" s="139"/>
      <c r="F371" s="196"/>
      <c r="G371" s="141"/>
      <c r="H371" s="142"/>
    </row>
    <row r="372" spans="1:8" x14ac:dyDescent="0.25">
      <c r="A372" s="44"/>
      <c r="B372" s="46"/>
      <c r="C372" s="27"/>
      <c r="D372" s="224"/>
      <c r="E372" s="139"/>
      <c r="F372" s="196"/>
      <c r="G372" s="141"/>
      <c r="H372" s="142"/>
    </row>
    <row r="373" spans="1:8" ht="30" x14ac:dyDescent="0.25">
      <c r="A373" s="48"/>
      <c r="B373" s="169" t="s">
        <v>343</v>
      </c>
      <c r="C373" s="43"/>
      <c r="D373" s="224"/>
      <c r="E373" s="143"/>
      <c r="F373" s="196"/>
      <c r="G373" s="141"/>
      <c r="H373" s="142"/>
    </row>
    <row r="374" spans="1:8" x14ac:dyDescent="0.25">
      <c r="A374" s="48"/>
      <c r="B374" s="43"/>
      <c r="C374" s="43"/>
      <c r="D374" s="224"/>
      <c r="E374" s="143"/>
      <c r="F374" s="196"/>
      <c r="G374" s="141"/>
      <c r="H374" s="142"/>
    </row>
    <row r="375" spans="1:8" ht="29.25" x14ac:dyDescent="0.25">
      <c r="A375" s="48"/>
      <c r="B375" s="43" t="s">
        <v>285</v>
      </c>
      <c r="C375" s="43"/>
      <c r="D375" s="224"/>
      <c r="E375" s="143"/>
      <c r="F375" s="196"/>
      <c r="G375" s="141"/>
      <c r="H375" s="142"/>
    </row>
    <row r="376" spans="1:8" x14ac:dyDescent="0.25">
      <c r="A376" s="48"/>
      <c r="B376" s="43"/>
      <c r="C376" s="43"/>
      <c r="D376" s="224"/>
      <c r="E376" s="143"/>
      <c r="F376" s="196"/>
      <c r="G376" s="141"/>
      <c r="H376" s="142"/>
    </row>
    <row r="377" spans="1:8" x14ac:dyDescent="0.25">
      <c r="A377" s="48"/>
      <c r="B377" s="50" t="s">
        <v>333</v>
      </c>
      <c r="C377" s="43"/>
      <c r="D377" s="224"/>
      <c r="E377" s="143"/>
      <c r="F377" s="196"/>
      <c r="G377" s="141"/>
      <c r="H377" s="142"/>
    </row>
    <row r="378" spans="1:8" ht="17.25" x14ac:dyDescent="0.25">
      <c r="A378" s="48"/>
      <c r="B378" s="8" t="s">
        <v>12</v>
      </c>
      <c r="C378" s="43"/>
      <c r="D378" s="224">
        <v>0.1</v>
      </c>
      <c r="E378" s="143"/>
      <c r="F378" s="186"/>
      <c r="G378" s="141"/>
      <c r="H378" s="120">
        <f>D378*F378</f>
        <v>0</v>
      </c>
    </row>
    <row r="379" spans="1:8" x14ac:dyDescent="0.25">
      <c r="A379" s="48"/>
      <c r="B379" s="51"/>
      <c r="C379" s="43"/>
      <c r="D379" s="224"/>
      <c r="E379" s="143"/>
      <c r="F379" s="185"/>
      <c r="G379" s="141"/>
      <c r="H379" s="140"/>
    </row>
    <row r="380" spans="1:8" ht="57.75" x14ac:dyDescent="0.25">
      <c r="A380" s="48"/>
      <c r="B380" s="43" t="s">
        <v>286</v>
      </c>
      <c r="C380" s="43"/>
      <c r="D380" s="224"/>
      <c r="E380" s="143"/>
      <c r="F380" s="185"/>
      <c r="G380" s="141"/>
      <c r="H380" s="140"/>
    </row>
    <row r="381" spans="1:8" x14ac:dyDescent="0.25">
      <c r="A381" s="48"/>
      <c r="B381" s="43"/>
      <c r="C381" s="43"/>
      <c r="D381" s="224"/>
      <c r="E381" s="143"/>
      <c r="F381" s="185"/>
      <c r="G381" s="141"/>
      <c r="H381" s="140"/>
    </row>
    <row r="382" spans="1:8" x14ac:dyDescent="0.25">
      <c r="A382" s="48"/>
      <c r="B382" s="50" t="s">
        <v>333</v>
      </c>
      <c r="C382" s="43"/>
      <c r="D382" s="224"/>
      <c r="E382" s="143"/>
      <c r="F382" s="185"/>
      <c r="G382" s="141"/>
      <c r="H382" s="140"/>
    </row>
    <row r="383" spans="1:8" ht="17.25" x14ac:dyDescent="0.25">
      <c r="A383" s="48"/>
      <c r="B383" s="8" t="s">
        <v>12</v>
      </c>
      <c r="C383" s="43"/>
      <c r="D383" s="224">
        <v>0.1</v>
      </c>
      <c r="E383" s="143"/>
      <c r="F383" s="186"/>
      <c r="G383" s="141"/>
      <c r="H383" s="120">
        <f>D383*F383</f>
        <v>0</v>
      </c>
    </row>
    <row r="384" spans="1:8" x14ac:dyDescent="0.25">
      <c r="A384" s="48"/>
      <c r="B384" s="51"/>
      <c r="C384" s="43"/>
      <c r="D384" s="224"/>
      <c r="E384" s="143"/>
      <c r="F384" s="185"/>
      <c r="G384" s="141"/>
      <c r="H384" s="140"/>
    </row>
    <row r="385" spans="1:8" ht="29.25" x14ac:dyDescent="0.25">
      <c r="A385" s="48"/>
      <c r="B385" s="43" t="s">
        <v>287</v>
      </c>
      <c r="C385" s="43"/>
      <c r="D385" s="224"/>
      <c r="E385" s="143"/>
      <c r="F385" s="185"/>
      <c r="G385" s="141"/>
      <c r="H385" s="140"/>
    </row>
    <row r="386" spans="1:8" x14ac:dyDescent="0.25">
      <c r="A386" s="48"/>
      <c r="B386" s="51"/>
      <c r="C386" s="43"/>
      <c r="D386" s="224"/>
      <c r="E386" s="143"/>
      <c r="F386" s="185"/>
      <c r="G386" s="141"/>
      <c r="H386" s="140"/>
    </row>
    <row r="387" spans="1:8" x14ac:dyDescent="0.25">
      <c r="A387" s="48"/>
      <c r="B387" s="49" t="s">
        <v>220</v>
      </c>
      <c r="C387" s="43"/>
      <c r="D387" s="224"/>
      <c r="E387" s="143"/>
      <c r="F387" s="185"/>
      <c r="G387" s="141"/>
      <c r="H387" s="140"/>
    </row>
    <row r="388" spans="1:8" x14ac:dyDescent="0.25">
      <c r="A388" s="48"/>
      <c r="B388" s="49"/>
      <c r="C388" s="43"/>
      <c r="D388" s="224"/>
      <c r="E388" s="143"/>
      <c r="F388" s="185"/>
      <c r="G388" s="141"/>
      <c r="H388" s="140"/>
    </row>
    <row r="389" spans="1:8" x14ac:dyDescent="0.25">
      <c r="A389" s="48"/>
      <c r="B389" s="50" t="s">
        <v>333</v>
      </c>
      <c r="C389" s="43"/>
      <c r="D389" s="224"/>
      <c r="E389" s="143"/>
      <c r="F389" s="185"/>
      <c r="G389" s="141"/>
      <c r="H389" s="140"/>
    </row>
    <row r="390" spans="1:8" x14ac:dyDescent="0.25">
      <c r="A390" s="48"/>
      <c r="B390" s="51" t="s">
        <v>1</v>
      </c>
      <c r="C390" s="43"/>
      <c r="D390" s="224">
        <v>1</v>
      </c>
      <c r="E390" s="143"/>
      <c r="F390" s="186"/>
      <c r="G390" s="141"/>
      <c r="H390" s="120">
        <f>D390*F390</f>
        <v>0</v>
      </c>
    </row>
    <row r="391" spans="1:8" x14ac:dyDescent="0.25">
      <c r="A391" s="48"/>
      <c r="B391" s="51"/>
      <c r="C391" s="43"/>
      <c r="D391" s="224"/>
      <c r="E391" s="143"/>
      <c r="F391" s="185"/>
      <c r="G391" s="141"/>
      <c r="H391" s="140"/>
    </row>
    <row r="392" spans="1:8" x14ac:dyDescent="0.25">
      <c r="A392" s="48"/>
      <c r="B392" s="101" t="s">
        <v>288</v>
      </c>
      <c r="C392" s="43"/>
      <c r="D392" s="224"/>
      <c r="E392" s="143"/>
      <c r="F392" s="185"/>
      <c r="G392" s="141"/>
      <c r="H392" s="140"/>
    </row>
    <row r="393" spans="1:8" x14ac:dyDescent="0.25">
      <c r="A393" s="48"/>
      <c r="B393" s="51"/>
      <c r="C393" s="43"/>
      <c r="D393" s="224"/>
      <c r="E393" s="143"/>
      <c r="F393" s="185"/>
      <c r="G393" s="141"/>
      <c r="H393" s="140"/>
    </row>
    <row r="394" spans="1:8" ht="57.75" x14ac:dyDescent="0.25">
      <c r="A394" s="48"/>
      <c r="B394" s="49" t="s">
        <v>238</v>
      </c>
      <c r="C394" s="43"/>
      <c r="D394" s="224"/>
      <c r="E394" s="143"/>
      <c r="F394" s="185"/>
      <c r="G394" s="141"/>
      <c r="H394" s="140"/>
    </row>
    <row r="395" spans="1:8" x14ac:dyDescent="0.25">
      <c r="A395" s="48"/>
      <c r="B395" s="51"/>
      <c r="C395" s="43"/>
      <c r="D395" s="224"/>
      <c r="E395" s="143"/>
      <c r="F395" s="185"/>
      <c r="G395" s="141"/>
      <c r="H395" s="140"/>
    </row>
    <row r="396" spans="1:8" x14ac:dyDescent="0.25">
      <c r="A396" s="48"/>
      <c r="B396" s="49" t="s">
        <v>141</v>
      </c>
      <c r="C396" s="43"/>
      <c r="D396" s="224"/>
      <c r="E396" s="143"/>
      <c r="F396" s="185"/>
      <c r="G396" s="141"/>
      <c r="H396" s="140"/>
    </row>
    <row r="397" spans="1:8" ht="17.25" x14ac:dyDescent="0.25">
      <c r="A397" s="48"/>
      <c r="B397" s="8" t="s">
        <v>9</v>
      </c>
      <c r="C397" s="43"/>
      <c r="D397" s="224">
        <v>2</v>
      </c>
      <c r="E397" s="143"/>
      <c r="F397" s="186"/>
      <c r="G397" s="141"/>
      <c r="H397" s="120">
        <f>D397*F397</f>
        <v>0</v>
      </c>
    </row>
    <row r="398" spans="1:8" x14ac:dyDescent="0.25">
      <c r="A398" s="48"/>
      <c r="B398" s="43" t="s">
        <v>142</v>
      </c>
      <c r="C398" s="43"/>
      <c r="D398" s="224"/>
      <c r="E398" s="143"/>
      <c r="F398" s="185"/>
      <c r="G398" s="141"/>
      <c r="H398" s="140"/>
    </row>
    <row r="399" spans="1:8" ht="17.25" x14ac:dyDescent="0.25">
      <c r="A399" s="48"/>
      <c r="B399" s="8" t="s">
        <v>12</v>
      </c>
      <c r="C399" s="43"/>
      <c r="D399" s="224">
        <v>0.1</v>
      </c>
      <c r="E399" s="143"/>
      <c r="F399" s="186"/>
      <c r="G399" s="141"/>
      <c r="H399" s="120">
        <f>D399*F399</f>
        <v>0</v>
      </c>
    </row>
    <row r="400" spans="1:8" x14ac:dyDescent="0.25">
      <c r="A400" s="48"/>
      <c r="B400" s="43" t="s">
        <v>143</v>
      </c>
      <c r="C400" s="43"/>
      <c r="D400" s="224"/>
      <c r="E400" s="143"/>
      <c r="F400" s="185"/>
      <c r="G400" s="141"/>
      <c r="H400" s="140"/>
    </row>
    <row r="401" spans="1:8" ht="17.25" x14ac:dyDescent="0.25">
      <c r="A401" s="48"/>
      <c r="B401" s="8" t="s">
        <v>12</v>
      </c>
      <c r="C401" s="43"/>
      <c r="D401" s="224">
        <v>0.1</v>
      </c>
      <c r="E401" s="143"/>
      <c r="F401" s="186"/>
      <c r="G401" s="141"/>
      <c r="H401" s="120">
        <f>D401*F401</f>
        <v>0</v>
      </c>
    </row>
    <row r="402" spans="1:8" x14ac:dyDescent="0.25">
      <c r="A402" s="48"/>
      <c r="B402" s="51"/>
      <c r="C402" s="43"/>
      <c r="D402" s="224"/>
      <c r="E402" s="143"/>
      <c r="F402" s="185"/>
      <c r="G402" s="141"/>
      <c r="H402" s="140"/>
    </row>
    <row r="403" spans="1:8" ht="29.25" x14ac:dyDescent="0.25">
      <c r="A403" s="48"/>
      <c r="B403" s="49" t="s">
        <v>144</v>
      </c>
      <c r="C403" s="43"/>
      <c r="D403" s="224"/>
      <c r="E403" s="143"/>
      <c r="F403" s="185"/>
      <c r="G403" s="141"/>
      <c r="H403" s="140"/>
    </row>
    <row r="404" spans="1:8" x14ac:dyDescent="0.25">
      <c r="A404" s="48"/>
      <c r="B404" s="51" t="s">
        <v>6</v>
      </c>
      <c r="C404" s="43"/>
      <c r="D404" s="224">
        <v>6</v>
      </c>
      <c r="E404" s="143"/>
      <c r="F404" s="186"/>
      <c r="G404" s="141"/>
      <c r="H404" s="120">
        <f>D404*F404</f>
        <v>0</v>
      </c>
    </row>
    <row r="405" spans="1:8" x14ac:dyDescent="0.25">
      <c r="A405" s="48"/>
      <c r="B405" s="51"/>
      <c r="C405" s="43"/>
      <c r="D405" s="224"/>
      <c r="E405" s="143"/>
      <c r="F405" s="154"/>
      <c r="G405" s="141"/>
      <c r="H405" s="121"/>
    </row>
    <row r="406" spans="1:8" ht="45" x14ac:dyDescent="0.25">
      <c r="A406" s="48"/>
      <c r="B406" s="28" t="s">
        <v>175</v>
      </c>
      <c r="C406" s="27"/>
      <c r="D406" s="224"/>
      <c r="E406" s="139"/>
      <c r="F406" s="196"/>
      <c r="G406" s="141"/>
      <c r="H406" s="142"/>
    </row>
    <row r="407" spans="1:8" x14ac:dyDescent="0.25">
      <c r="A407" s="48"/>
      <c r="B407" s="46"/>
      <c r="C407" s="27"/>
      <c r="D407" s="224"/>
      <c r="E407" s="139"/>
      <c r="F407" s="196"/>
      <c r="G407" s="141"/>
      <c r="H407" s="142"/>
    </row>
    <row r="408" spans="1:8" ht="30" x14ac:dyDescent="0.25">
      <c r="A408" s="48"/>
      <c r="B408" s="169" t="s">
        <v>316</v>
      </c>
      <c r="C408" s="43"/>
      <c r="D408" s="224"/>
      <c r="E408" s="143"/>
      <c r="F408" s="196"/>
      <c r="G408" s="141"/>
      <c r="H408" s="142"/>
    </row>
    <row r="409" spans="1:8" x14ac:dyDescent="0.25">
      <c r="A409" s="48"/>
      <c r="B409" s="43"/>
      <c r="C409" s="43"/>
      <c r="D409" s="224"/>
      <c r="E409" s="143"/>
      <c r="F409" s="196"/>
      <c r="G409" s="141"/>
      <c r="H409" s="142"/>
    </row>
    <row r="410" spans="1:8" ht="28.5" x14ac:dyDescent="0.25">
      <c r="A410" s="48"/>
      <c r="B410" s="249" t="s">
        <v>176</v>
      </c>
      <c r="C410" s="43"/>
      <c r="D410" s="224"/>
      <c r="E410" s="143"/>
      <c r="F410" s="196"/>
      <c r="G410" s="141"/>
      <c r="H410" s="142"/>
    </row>
    <row r="411" spans="1:8" x14ac:dyDescent="0.25">
      <c r="A411" s="48"/>
      <c r="B411" s="43"/>
      <c r="C411" s="43"/>
      <c r="D411" s="224"/>
      <c r="E411" s="143"/>
      <c r="F411" s="196"/>
      <c r="G411" s="141"/>
      <c r="H411" s="142"/>
    </row>
    <row r="412" spans="1:8" x14ac:dyDescent="0.25">
      <c r="A412" s="48"/>
      <c r="B412" s="50" t="s">
        <v>333</v>
      </c>
      <c r="C412" s="43"/>
      <c r="D412" s="224"/>
      <c r="E412" s="143"/>
      <c r="F412" s="196"/>
      <c r="G412" s="141"/>
      <c r="H412" s="142"/>
    </row>
    <row r="413" spans="1:8" ht="17.25" x14ac:dyDescent="0.25">
      <c r="A413" s="48"/>
      <c r="B413" s="8" t="s">
        <v>12</v>
      </c>
      <c r="C413" s="43"/>
      <c r="D413" s="224">
        <v>0.1</v>
      </c>
      <c r="E413" s="143"/>
      <c r="F413" s="186"/>
      <c r="G413" s="141"/>
      <c r="H413" s="120">
        <f>D413*F413</f>
        <v>0</v>
      </c>
    </row>
    <row r="414" spans="1:8" x14ac:dyDescent="0.25">
      <c r="A414" s="48"/>
      <c r="B414" s="51"/>
      <c r="C414" s="43"/>
      <c r="D414" s="224"/>
      <c r="E414" s="143"/>
      <c r="F414" s="185"/>
      <c r="G414" s="141"/>
      <c r="H414" s="140"/>
    </row>
    <row r="415" spans="1:8" ht="57.75" x14ac:dyDescent="0.25">
      <c r="A415" s="48"/>
      <c r="B415" s="43" t="s">
        <v>230</v>
      </c>
      <c r="C415" s="43"/>
      <c r="D415" s="224"/>
      <c r="E415" s="143"/>
      <c r="F415" s="185"/>
      <c r="G415" s="141"/>
      <c r="H415" s="140"/>
    </row>
    <row r="416" spans="1:8" x14ac:dyDescent="0.25">
      <c r="A416" s="48"/>
      <c r="B416" s="43"/>
      <c r="C416" s="43"/>
      <c r="D416" s="224"/>
      <c r="E416" s="143"/>
      <c r="F416" s="185"/>
      <c r="G416" s="141"/>
      <c r="H416" s="140"/>
    </row>
    <row r="417" spans="1:8" x14ac:dyDescent="0.25">
      <c r="A417" s="48"/>
      <c r="B417" s="50" t="s">
        <v>333</v>
      </c>
      <c r="C417" s="43"/>
      <c r="D417" s="224"/>
      <c r="E417" s="143"/>
      <c r="F417" s="185"/>
      <c r="G417" s="141"/>
      <c r="H417" s="140"/>
    </row>
    <row r="418" spans="1:8" ht="17.25" x14ac:dyDescent="0.25">
      <c r="A418" s="48"/>
      <c r="B418" s="8" t="s">
        <v>12</v>
      </c>
      <c r="C418" s="43"/>
      <c r="D418" s="224">
        <v>0.1</v>
      </c>
      <c r="E418" s="143"/>
      <c r="F418" s="186"/>
      <c r="G418" s="141"/>
      <c r="H418" s="120">
        <f>D418*F418</f>
        <v>0</v>
      </c>
    </row>
    <row r="419" spans="1:8" x14ac:dyDescent="0.25">
      <c r="A419" s="48"/>
      <c r="B419" s="51"/>
      <c r="C419" s="43"/>
      <c r="D419" s="224"/>
      <c r="E419" s="143"/>
      <c r="F419" s="185"/>
      <c r="G419" s="141"/>
      <c r="H419" s="140"/>
    </row>
    <row r="420" spans="1:8" x14ac:dyDescent="0.25">
      <c r="A420" s="48"/>
      <c r="B420" s="101" t="s">
        <v>177</v>
      </c>
      <c r="C420" s="43"/>
      <c r="D420" s="224"/>
      <c r="E420" s="143"/>
      <c r="F420" s="185"/>
      <c r="G420" s="141"/>
      <c r="H420" s="140"/>
    </row>
    <row r="421" spans="1:8" x14ac:dyDescent="0.25">
      <c r="A421" s="48"/>
      <c r="B421" s="51"/>
      <c r="C421" s="43"/>
      <c r="D421" s="224"/>
      <c r="E421" s="143"/>
      <c r="F421" s="185"/>
      <c r="G421" s="141"/>
      <c r="H421" s="140"/>
    </row>
    <row r="422" spans="1:8" ht="57.75" x14ac:dyDescent="0.25">
      <c r="A422" s="48"/>
      <c r="B422" s="49" t="s">
        <v>262</v>
      </c>
      <c r="C422" s="43"/>
      <c r="D422" s="224"/>
      <c r="E422" s="143"/>
      <c r="F422" s="185"/>
      <c r="G422" s="141"/>
      <c r="H422" s="140"/>
    </row>
    <row r="423" spans="1:8" x14ac:dyDescent="0.25">
      <c r="A423" s="48"/>
      <c r="B423" s="51"/>
      <c r="C423" s="43"/>
      <c r="D423" s="224"/>
      <c r="E423" s="143"/>
      <c r="F423" s="185"/>
      <c r="G423" s="141"/>
      <c r="H423" s="140"/>
    </row>
    <row r="424" spans="1:8" x14ac:dyDescent="0.25">
      <c r="A424" s="48"/>
      <c r="B424" s="49" t="s">
        <v>141</v>
      </c>
      <c r="C424" s="43"/>
      <c r="D424" s="224"/>
      <c r="E424" s="143"/>
      <c r="F424" s="185"/>
      <c r="G424" s="141"/>
      <c r="H424" s="140"/>
    </row>
    <row r="425" spans="1:8" ht="17.25" x14ac:dyDescent="0.25">
      <c r="A425" s="48"/>
      <c r="B425" s="8" t="s">
        <v>9</v>
      </c>
      <c r="C425" s="43"/>
      <c r="D425" s="224">
        <v>1</v>
      </c>
      <c r="E425" s="143"/>
      <c r="F425" s="186"/>
      <c r="G425" s="141"/>
      <c r="H425" s="120">
        <f>D425*F425</f>
        <v>0</v>
      </c>
    </row>
    <row r="426" spans="1:8" x14ac:dyDescent="0.25">
      <c r="A426" s="48"/>
      <c r="B426" s="43" t="s">
        <v>142</v>
      </c>
      <c r="C426" s="43"/>
      <c r="D426" s="224"/>
      <c r="E426" s="143"/>
      <c r="F426" s="185"/>
      <c r="G426" s="141"/>
      <c r="H426" s="140"/>
    </row>
    <row r="427" spans="1:8" ht="17.25" x14ac:dyDescent="0.25">
      <c r="A427" s="48"/>
      <c r="B427" s="8" t="s">
        <v>12</v>
      </c>
      <c r="C427" s="43"/>
      <c r="D427" s="224">
        <v>0.1</v>
      </c>
      <c r="E427" s="143"/>
      <c r="F427" s="186"/>
      <c r="G427" s="141"/>
      <c r="H427" s="120">
        <f>D427*F427</f>
        <v>0</v>
      </c>
    </row>
    <row r="428" spans="1:8" x14ac:dyDescent="0.25">
      <c r="A428" s="48"/>
      <c r="B428" s="43" t="s">
        <v>143</v>
      </c>
      <c r="C428" s="43"/>
      <c r="D428" s="224"/>
      <c r="E428" s="143"/>
      <c r="F428" s="185"/>
      <c r="G428" s="141"/>
      <c r="H428" s="140"/>
    </row>
    <row r="429" spans="1:8" ht="17.25" x14ac:dyDescent="0.25">
      <c r="A429" s="48"/>
      <c r="B429" s="8" t="s">
        <v>12</v>
      </c>
      <c r="C429" s="43"/>
      <c r="D429" s="224">
        <v>0.2</v>
      </c>
      <c r="E429" s="143"/>
      <c r="F429" s="186"/>
      <c r="G429" s="141"/>
      <c r="H429" s="120">
        <f>D429*F429</f>
        <v>0</v>
      </c>
    </row>
    <row r="430" spans="1:8" x14ac:dyDescent="0.25">
      <c r="A430" s="48"/>
      <c r="B430" s="51"/>
      <c r="C430" s="43"/>
      <c r="D430" s="224"/>
      <c r="E430" s="143"/>
      <c r="F430" s="185"/>
      <c r="G430" s="141"/>
      <c r="H430" s="140"/>
    </row>
    <row r="431" spans="1:8" ht="29.25" x14ac:dyDescent="0.25">
      <c r="A431" s="48"/>
      <c r="B431" s="49" t="s">
        <v>144</v>
      </c>
      <c r="C431" s="43"/>
      <c r="D431" s="224"/>
      <c r="E431" s="143"/>
      <c r="F431" s="185"/>
      <c r="G431" s="141"/>
      <c r="H431" s="140"/>
    </row>
    <row r="432" spans="1:8" x14ac:dyDescent="0.25">
      <c r="A432" s="48"/>
      <c r="B432" s="51" t="s">
        <v>6</v>
      </c>
      <c r="C432" s="43"/>
      <c r="D432" s="224">
        <v>4</v>
      </c>
      <c r="E432" s="143"/>
      <c r="F432" s="186"/>
      <c r="G432" s="141"/>
      <c r="H432" s="120">
        <f>D432*F432</f>
        <v>0</v>
      </c>
    </row>
    <row r="433" spans="1:8" x14ac:dyDescent="0.25">
      <c r="A433" s="48"/>
      <c r="B433" s="51"/>
      <c r="C433" s="43"/>
      <c r="D433" s="224"/>
      <c r="E433" s="143"/>
      <c r="F433" s="154"/>
      <c r="G433" s="141"/>
      <c r="H433" s="121"/>
    </row>
    <row r="434" spans="1:8" x14ac:dyDescent="0.25">
      <c r="A434" s="44"/>
      <c r="B434" s="45"/>
      <c r="C434" s="27"/>
      <c r="D434" s="225"/>
      <c r="E434" s="146"/>
      <c r="F434" s="197"/>
      <c r="G434" s="141"/>
      <c r="H434" s="121"/>
    </row>
    <row r="435" spans="1:8" x14ac:dyDescent="0.25">
      <c r="A435" s="13"/>
      <c r="B435" s="14"/>
      <c r="C435" s="107"/>
      <c r="D435" s="220"/>
      <c r="E435" s="126"/>
      <c r="F435" s="193"/>
      <c r="G435" s="127"/>
      <c r="H435" s="128"/>
    </row>
    <row r="436" spans="1:8" x14ac:dyDescent="0.25">
      <c r="A436" s="47" t="s">
        <v>192</v>
      </c>
      <c r="B436" s="53" t="s">
        <v>59</v>
      </c>
      <c r="C436" s="103"/>
      <c r="D436" s="211"/>
      <c r="E436" s="114"/>
      <c r="F436" s="195"/>
      <c r="G436" s="236"/>
      <c r="H436" s="163">
        <f>SUM(H325:H434)</f>
        <v>0</v>
      </c>
    </row>
    <row r="437" spans="1:8" x14ac:dyDescent="0.25">
      <c r="A437" s="16"/>
      <c r="B437" s="17"/>
      <c r="C437" s="108"/>
      <c r="D437" s="221"/>
      <c r="E437" s="129"/>
      <c r="F437" s="186"/>
      <c r="G437" s="124"/>
      <c r="H437" s="120"/>
    </row>
    <row r="438" spans="1:8" x14ac:dyDescent="0.25">
      <c r="A438" s="48"/>
      <c r="B438" s="51"/>
      <c r="C438" s="43"/>
      <c r="D438" s="224"/>
      <c r="E438" s="143"/>
      <c r="F438" s="185"/>
      <c r="G438" s="141"/>
      <c r="H438" s="140"/>
    </row>
    <row r="439" spans="1:8" x14ac:dyDescent="0.25">
      <c r="A439" s="48" t="s">
        <v>193</v>
      </c>
      <c r="B439" s="54" t="s">
        <v>60</v>
      </c>
      <c r="C439" s="52"/>
      <c r="D439" s="226"/>
      <c r="E439" s="144"/>
      <c r="F439" s="199"/>
      <c r="G439" s="158"/>
      <c r="H439" s="157"/>
    </row>
    <row r="440" spans="1:8" x14ac:dyDescent="0.25">
      <c r="A440" s="48"/>
      <c r="B440" s="55"/>
      <c r="C440" s="52"/>
      <c r="D440" s="226"/>
      <c r="E440" s="144"/>
      <c r="F440" s="199"/>
      <c r="G440" s="158"/>
      <c r="H440" s="157"/>
    </row>
    <row r="441" spans="1:8" x14ac:dyDescent="0.25">
      <c r="A441" s="48"/>
      <c r="B441" s="54" t="s">
        <v>61</v>
      </c>
      <c r="C441" s="52"/>
      <c r="D441" s="226"/>
      <c r="E441" s="144"/>
      <c r="F441" s="199"/>
      <c r="G441" s="158"/>
      <c r="H441" s="157"/>
    </row>
    <row r="442" spans="1:8" x14ac:dyDescent="0.25">
      <c r="A442" s="48"/>
      <c r="B442" s="54"/>
      <c r="C442" s="52"/>
      <c r="D442" s="226"/>
      <c r="E442" s="144"/>
      <c r="F442" s="199"/>
      <c r="G442" s="158"/>
      <c r="H442" s="157"/>
    </row>
    <row r="443" spans="1:8" ht="57" x14ac:dyDescent="0.25">
      <c r="B443" s="46" t="s">
        <v>136</v>
      </c>
      <c r="C443" s="34"/>
      <c r="D443" s="217"/>
      <c r="E443" s="11"/>
      <c r="F443" s="192"/>
      <c r="G443" s="12"/>
      <c r="H443" s="123"/>
    </row>
    <row r="444" spans="1:8" x14ac:dyDescent="0.25">
      <c r="B444" s="46"/>
      <c r="C444" s="34"/>
      <c r="D444" s="217"/>
      <c r="E444" s="11"/>
      <c r="F444" s="192"/>
      <c r="G444" s="12"/>
      <c r="H444" s="123"/>
    </row>
    <row r="445" spans="1:8" ht="28.5" x14ac:dyDescent="0.25">
      <c r="B445" s="58" t="s">
        <v>63</v>
      </c>
      <c r="D445" s="214"/>
      <c r="F445" s="154"/>
      <c r="G445" s="125"/>
      <c r="H445" s="125"/>
    </row>
    <row r="446" spans="1:8" x14ac:dyDescent="0.25">
      <c r="B446" s="58"/>
      <c r="D446" s="214"/>
      <c r="F446" s="154"/>
      <c r="G446" s="125"/>
      <c r="H446" s="125"/>
    </row>
    <row r="447" spans="1:8" x14ac:dyDescent="0.25">
      <c r="B447" s="58" t="s">
        <v>64</v>
      </c>
      <c r="D447" s="214"/>
      <c r="F447" s="154"/>
      <c r="G447" s="125"/>
      <c r="H447" s="125"/>
    </row>
    <row r="448" spans="1:8" x14ac:dyDescent="0.25">
      <c r="B448" s="58" t="s">
        <v>65</v>
      </c>
      <c r="D448" s="214"/>
      <c r="F448" s="154"/>
      <c r="G448" s="125"/>
      <c r="H448" s="125"/>
    </row>
    <row r="449" spans="2:8" x14ac:dyDescent="0.25">
      <c r="B449" s="58" t="s">
        <v>66</v>
      </c>
      <c r="D449" s="214"/>
      <c r="F449" s="154"/>
      <c r="G449" s="125"/>
      <c r="H449" s="125"/>
    </row>
    <row r="450" spans="2:8" x14ac:dyDescent="0.25">
      <c r="B450" s="58" t="s">
        <v>67</v>
      </c>
      <c r="D450" s="214"/>
      <c r="F450" s="154"/>
      <c r="G450" s="125"/>
      <c r="H450" s="125"/>
    </row>
    <row r="451" spans="2:8" x14ac:dyDescent="0.25">
      <c r="B451" s="58" t="s">
        <v>68</v>
      </c>
      <c r="D451" s="214"/>
      <c r="F451" s="154"/>
      <c r="G451" s="125"/>
      <c r="H451" s="125"/>
    </row>
    <row r="452" spans="2:8" x14ac:dyDescent="0.25">
      <c r="B452" s="58"/>
      <c r="D452" s="214"/>
      <c r="F452" s="154"/>
      <c r="G452" s="125"/>
      <c r="H452" s="125"/>
    </row>
    <row r="453" spans="2:8" ht="28.5" x14ac:dyDescent="0.25">
      <c r="B453" s="60" t="s">
        <v>69</v>
      </c>
      <c r="D453" s="214"/>
      <c r="F453" s="154"/>
      <c r="G453" s="125"/>
      <c r="H453" s="125"/>
    </row>
    <row r="454" spans="2:8" x14ac:dyDescent="0.25">
      <c r="B454" s="60"/>
      <c r="D454" s="214"/>
      <c r="F454" s="154"/>
      <c r="G454" s="125"/>
      <c r="H454" s="125"/>
    </row>
    <row r="455" spans="2:8" ht="42.75" x14ac:dyDescent="0.25">
      <c r="B455" s="61" t="s">
        <v>70</v>
      </c>
      <c r="D455" s="214"/>
      <c r="F455" s="154"/>
      <c r="G455" s="125"/>
      <c r="H455" s="125"/>
    </row>
    <row r="456" spans="2:8" x14ac:dyDescent="0.25">
      <c r="B456" s="46"/>
      <c r="C456" s="34"/>
      <c r="D456" s="217"/>
      <c r="E456" s="11"/>
      <c r="F456" s="192"/>
      <c r="G456" s="12"/>
      <c r="H456" s="123"/>
    </row>
    <row r="457" spans="2:8" x14ac:dyDescent="0.25">
      <c r="B457" s="56" t="s">
        <v>62</v>
      </c>
      <c r="C457" s="34"/>
      <c r="D457" s="217"/>
      <c r="E457" s="11"/>
      <c r="F457" s="192"/>
      <c r="G457" s="12"/>
      <c r="H457" s="123"/>
    </row>
    <row r="458" spans="2:8" x14ac:dyDescent="0.25">
      <c r="B458" s="56"/>
      <c r="C458" s="34"/>
      <c r="D458" s="217"/>
      <c r="E458" s="11"/>
      <c r="F458" s="192"/>
      <c r="G458" s="12"/>
      <c r="H458" s="123"/>
    </row>
    <row r="459" spans="2:8" ht="142.5" x14ac:dyDescent="0.25">
      <c r="B459" s="62" t="s">
        <v>405</v>
      </c>
      <c r="D459" s="214"/>
      <c r="F459" s="154"/>
      <c r="G459" s="125"/>
      <c r="H459" s="125"/>
    </row>
    <row r="460" spans="2:8" x14ac:dyDescent="0.25">
      <c r="B460" s="57"/>
      <c r="D460" s="214"/>
      <c r="F460" s="154"/>
      <c r="G460" s="125"/>
      <c r="H460" s="125"/>
    </row>
    <row r="461" spans="2:8" ht="30" x14ac:dyDescent="0.25">
      <c r="B461" s="161" t="s">
        <v>137</v>
      </c>
      <c r="D461" s="214"/>
      <c r="F461" s="154"/>
      <c r="G461" s="125"/>
      <c r="H461" s="125"/>
    </row>
    <row r="462" spans="2:8" x14ac:dyDescent="0.25">
      <c r="B462" s="62"/>
      <c r="D462" s="214"/>
      <c r="F462" s="154"/>
      <c r="G462" s="125"/>
      <c r="H462" s="125"/>
    </row>
    <row r="463" spans="2:8" x14ac:dyDescent="0.25">
      <c r="B463" s="62" t="s">
        <v>239</v>
      </c>
      <c r="D463" s="214"/>
      <c r="F463" s="154"/>
      <c r="G463" s="125"/>
      <c r="H463" s="125"/>
    </row>
    <row r="464" spans="2:8" x14ac:dyDescent="0.25">
      <c r="B464" s="58"/>
      <c r="D464" s="214"/>
      <c r="F464" s="154"/>
      <c r="G464" s="125"/>
      <c r="H464" s="125"/>
    </row>
    <row r="465" spans="2:8" ht="57" x14ac:dyDescent="0.25">
      <c r="B465" s="62" t="s">
        <v>71</v>
      </c>
      <c r="D465" s="214"/>
      <c r="F465" s="154"/>
      <c r="G465" s="125"/>
      <c r="H465" s="125"/>
    </row>
    <row r="466" spans="2:8" x14ac:dyDescent="0.25">
      <c r="B466" s="62"/>
      <c r="D466" s="214"/>
      <c r="F466" s="154"/>
      <c r="G466" s="125"/>
      <c r="H466" s="125"/>
    </row>
    <row r="467" spans="2:8" x14ac:dyDescent="0.25">
      <c r="B467" s="56" t="s">
        <v>200</v>
      </c>
      <c r="D467" s="214"/>
      <c r="F467" s="154"/>
      <c r="G467" s="125"/>
      <c r="H467" s="125"/>
    </row>
    <row r="468" spans="2:8" x14ac:dyDescent="0.25">
      <c r="B468" s="56"/>
      <c r="D468" s="214"/>
      <c r="F468" s="154"/>
      <c r="G468" s="125"/>
      <c r="H468" s="125"/>
    </row>
    <row r="469" spans="2:8" ht="131.25" x14ac:dyDescent="0.25">
      <c r="B469" s="168" t="s">
        <v>406</v>
      </c>
      <c r="D469" s="214"/>
      <c r="F469" s="154"/>
      <c r="G469" s="125"/>
      <c r="H469" s="125"/>
    </row>
    <row r="470" spans="2:8" x14ac:dyDescent="0.25">
      <c r="B470" s="62"/>
      <c r="D470" s="214"/>
      <c r="F470" s="154"/>
      <c r="G470" s="125"/>
      <c r="H470" s="125"/>
    </row>
    <row r="471" spans="2:8" ht="30" x14ac:dyDescent="0.25">
      <c r="B471" s="161" t="s">
        <v>201</v>
      </c>
      <c r="D471" s="214"/>
      <c r="F471" s="154"/>
      <c r="G471" s="125"/>
      <c r="H471" s="125"/>
    </row>
    <row r="472" spans="2:8" x14ac:dyDescent="0.25">
      <c r="B472" s="161"/>
      <c r="D472" s="214"/>
      <c r="F472" s="154"/>
      <c r="G472" s="125"/>
      <c r="H472" s="125"/>
    </row>
    <row r="473" spans="2:8" ht="42.75" x14ac:dyDescent="0.25">
      <c r="B473" s="62" t="s">
        <v>242</v>
      </c>
      <c r="D473" s="214"/>
      <c r="F473" s="154"/>
      <c r="G473" s="125"/>
      <c r="H473" s="125"/>
    </row>
    <row r="474" spans="2:8" x14ac:dyDescent="0.25">
      <c r="B474" s="168"/>
      <c r="D474" s="214"/>
      <c r="F474" s="154"/>
      <c r="G474" s="125"/>
      <c r="H474" s="125"/>
    </row>
    <row r="475" spans="2:8" x14ac:dyDescent="0.25">
      <c r="B475" s="56" t="s">
        <v>72</v>
      </c>
      <c r="C475" s="34"/>
      <c r="D475" s="217"/>
      <c r="E475" s="11"/>
      <c r="F475" s="192"/>
      <c r="G475" s="12"/>
      <c r="H475" s="123"/>
    </row>
    <row r="476" spans="2:8" x14ac:dyDescent="0.25">
      <c r="B476" s="46"/>
      <c r="C476" s="34"/>
      <c r="D476" s="217"/>
      <c r="E476" s="11"/>
      <c r="F476" s="192"/>
      <c r="G476" s="12"/>
      <c r="H476" s="123"/>
    </row>
    <row r="477" spans="2:8" ht="85.5" x14ac:dyDescent="0.25">
      <c r="B477" s="46" t="s">
        <v>407</v>
      </c>
      <c r="C477" s="34"/>
      <c r="D477" s="217"/>
      <c r="E477" s="11"/>
      <c r="F477" s="192"/>
      <c r="G477" s="12"/>
      <c r="H477" s="123"/>
    </row>
    <row r="478" spans="2:8" x14ac:dyDescent="0.25">
      <c r="B478" s="46"/>
      <c r="C478" s="34"/>
      <c r="D478" s="217"/>
      <c r="E478" s="11"/>
      <c r="F478" s="192"/>
      <c r="G478" s="12"/>
      <c r="H478" s="123"/>
    </row>
    <row r="479" spans="2:8" ht="28.5" x14ac:dyDescent="0.25">
      <c r="B479" s="46" t="s">
        <v>73</v>
      </c>
      <c r="C479" s="34"/>
      <c r="D479" s="217"/>
      <c r="E479" s="11"/>
      <c r="F479" s="192"/>
      <c r="G479" s="12"/>
      <c r="H479" s="123"/>
    </row>
    <row r="480" spans="2:8" x14ac:dyDescent="0.25">
      <c r="B480" s="46"/>
      <c r="C480" s="34"/>
      <c r="D480" s="217"/>
      <c r="E480" s="11"/>
      <c r="F480" s="192"/>
      <c r="G480" s="12"/>
      <c r="H480" s="123"/>
    </row>
    <row r="481" spans="2:8" x14ac:dyDescent="0.25">
      <c r="B481" s="56" t="s">
        <v>74</v>
      </c>
      <c r="C481" s="34"/>
      <c r="D481" s="217"/>
      <c r="E481" s="11"/>
      <c r="F481" s="192"/>
      <c r="G481" s="12"/>
      <c r="H481" s="123"/>
    </row>
    <row r="482" spans="2:8" x14ac:dyDescent="0.25">
      <c r="B482" s="46"/>
      <c r="C482" s="34"/>
      <c r="D482" s="217"/>
      <c r="E482" s="11"/>
      <c r="F482" s="192"/>
      <c r="G482" s="12"/>
      <c r="H482" s="123"/>
    </row>
    <row r="483" spans="2:8" ht="114" x14ac:dyDescent="0.25">
      <c r="B483" s="63" t="s">
        <v>408</v>
      </c>
      <c r="C483" s="34"/>
      <c r="D483" s="217"/>
      <c r="E483" s="11"/>
      <c r="F483" s="192"/>
      <c r="G483" s="12"/>
      <c r="H483" s="123"/>
    </row>
    <row r="484" spans="2:8" x14ac:dyDescent="0.25">
      <c r="B484" s="46"/>
      <c r="C484" s="34"/>
      <c r="D484" s="217"/>
      <c r="E484" s="11"/>
      <c r="F484" s="192"/>
      <c r="G484" s="12"/>
      <c r="H484" s="123"/>
    </row>
    <row r="485" spans="2:8" ht="71.25" x14ac:dyDescent="0.25">
      <c r="B485" s="46" t="s">
        <v>409</v>
      </c>
      <c r="C485" s="34"/>
      <c r="D485" s="217"/>
      <c r="E485" s="11"/>
      <c r="F485" s="192"/>
      <c r="G485" s="12"/>
      <c r="H485" s="123"/>
    </row>
    <row r="486" spans="2:8" x14ac:dyDescent="0.25">
      <c r="B486" s="46"/>
      <c r="C486" s="34"/>
      <c r="D486" s="217"/>
      <c r="E486" s="11"/>
      <c r="F486" s="192"/>
      <c r="G486" s="12"/>
      <c r="H486" s="123"/>
    </row>
    <row r="487" spans="2:8" ht="71.25" x14ac:dyDescent="0.25">
      <c r="B487" s="46" t="s">
        <v>410</v>
      </c>
      <c r="C487" s="34"/>
      <c r="D487" s="217"/>
      <c r="E487" s="11"/>
      <c r="F487" s="192"/>
      <c r="G487" s="12"/>
      <c r="H487" s="123"/>
    </row>
    <row r="488" spans="2:8" x14ac:dyDescent="0.25">
      <c r="B488" s="46"/>
      <c r="C488" s="34"/>
      <c r="D488" s="217"/>
      <c r="E488" s="11"/>
      <c r="F488" s="192"/>
      <c r="G488" s="12"/>
      <c r="H488" s="123"/>
    </row>
    <row r="489" spans="2:8" ht="57" x14ac:dyDescent="0.25">
      <c r="B489" s="46" t="s">
        <v>178</v>
      </c>
      <c r="C489" s="34"/>
      <c r="D489" s="217"/>
      <c r="E489" s="11"/>
      <c r="F489" s="192"/>
      <c r="G489" s="12"/>
      <c r="H489" s="123"/>
    </row>
    <row r="490" spans="2:8" x14ac:dyDescent="0.25">
      <c r="B490" s="46"/>
      <c r="C490" s="34"/>
      <c r="D490" s="217"/>
      <c r="E490" s="11"/>
      <c r="F490" s="192"/>
      <c r="G490" s="12"/>
      <c r="H490" s="123"/>
    </row>
    <row r="491" spans="2:8" ht="42.75" x14ac:dyDescent="0.25">
      <c r="B491" s="46" t="s">
        <v>75</v>
      </c>
      <c r="C491" s="34"/>
      <c r="D491" s="217"/>
      <c r="E491" s="11"/>
      <c r="F491" s="192"/>
      <c r="G491" s="12"/>
      <c r="H491" s="123"/>
    </row>
    <row r="492" spans="2:8" x14ac:dyDescent="0.25">
      <c r="B492" s="46"/>
      <c r="C492" s="34"/>
      <c r="D492" s="217"/>
      <c r="E492" s="11"/>
      <c r="F492" s="192"/>
      <c r="G492" s="12"/>
      <c r="H492" s="123"/>
    </row>
    <row r="493" spans="2:8" ht="42.75" x14ac:dyDescent="0.25">
      <c r="B493" s="46" t="s">
        <v>76</v>
      </c>
      <c r="C493" s="34"/>
      <c r="D493" s="217"/>
      <c r="E493" s="11"/>
      <c r="F493" s="192"/>
      <c r="G493" s="12"/>
      <c r="H493" s="123"/>
    </row>
    <row r="494" spans="2:8" x14ac:dyDescent="0.25">
      <c r="B494" s="46"/>
      <c r="C494" s="34"/>
      <c r="D494" s="217"/>
      <c r="E494" s="11"/>
      <c r="F494" s="192"/>
      <c r="G494" s="12"/>
      <c r="H494" s="123"/>
    </row>
    <row r="495" spans="2:8" ht="75" x14ac:dyDescent="0.25">
      <c r="B495" s="64" t="s">
        <v>411</v>
      </c>
      <c r="D495" s="214"/>
      <c r="F495" s="154"/>
      <c r="G495" s="125"/>
      <c r="H495" s="125"/>
    </row>
    <row r="496" spans="2:8" ht="30" x14ac:dyDescent="0.25">
      <c r="B496" s="71" t="s">
        <v>289</v>
      </c>
      <c r="D496" s="214"/>
      <c r="F496" s="154"/>
      <c r="G496" s="125"/>
      <c r="H496" s="125"/>
    </row>
    <row r="497" spans="2:8" x14ac:dyDescent="0.25">
      <c r="B497" s="62"/>
      <c r="D497" s="214"/>
      <c r="F497" s="154"/>
      <c r="G497" s="125"/>
      <c r="H497" s="125"/>
    </row>
    <row r="498" spans="2:8" ht="85.5" x14ac:dyDescent="0.25">
      <c r="B498" s="65" t="s">
        <v>77</v>
      </c>
      <c r="D498" s="214"/>
      <c r="F498" s="154"/>
      <c r="G498" s="125"/>
      <c r="H498" s="125"/>
    </row>
    <row r="499" spans="2:8" x14ac:dyDescent="0.25">
      <c r="B499" s="62"/>
      <c r="D499" s="214"/>
      <c r="F499" s="154"/>
      <c r="G499" s="125"/>
      <c r="H499" s="125"/>
    </row>
    <row r="500" spans="2:8" ht="71.25" x14ac:dyDescent="0.25">
      <c r="B500" s="59" t="s">
        <v>214</v>
      </c>
      <c r="D500" s="214"/>
      <c r="F500" s="154"/>
      <c r="G500" s="125"/>
      <c r="H500" s="125"/>
    </row>
    <row r="501" spans="2:8" x14ac:dyDescent="0.25">
      <c r="B501" s="62"/>
      <c r="D501" s="214"/>
      <c r="F501" s="154"/>
      <c r="G501" s="125"/>
      <c r="H501" s="125"/>
    </row>
    <row r="502" spans="2:8" ht="57" x14ac:dyDescent="0.25">
      <c r="B502" s="66" t="s">
        <v>78</v>
      </c>
      <c r="C502" s="103"/>
      <c r="D502" s="216"/>
      <c r="E502" s="114"/>
      <c r="F502" s="154"/>
      <c r="G502" s="125"/>
      <c r="H502" s="125"/>
    </row>
    <row r="503" spans="2:8" x14ac:dyDescent="0.25">
      <c r="B503" s="66"/>
      <c r="C503" s="103"/>
      <c r="D503" s="216"/>
      <c r="E503" s="114"/>
      <c r="F503" s="154"/>
      <c r="G503" s="125"/>
      <c r="H503" s="125"/>
    </row>
    <row r="504" spans="2:8" ht="28.5" x14ac:dyDescent="0.25">
      <c r="B504" s="67" t="s">
        <v>79</v>
      </c>
      <c r="C504" s="103"/>
      <c r="D504" s="216"/>
      <c r="E504" s="114"/>
      <c r="F504" s="154"/>
      <c r="G504" s="125"/>
      <c r="H504" s="125"/>
    </row>
    <row r="505" spans="2:8" x14ac:dyDescent="0.25">
      <c r="B505" s="67"/>
      <c r="C505" s="103"/>
      <c r="D505" s="216"/>
      <c r="E505" s="114"/>
      <c r="F505" s="154"/>
      <c r="G505" s="125"/>
      <c r="H505" s="125"/>
    </row>
    <row r="506" spans="2:8" ht="28.5" x14ac:dyDescent="0.25">
      <c r="B506" s="172" t="s">
        <v>137</v>
      </c>
      <c r="C506" s="103"/>
      <c r="D506" s="216"/>
      <c r="E506" s="114"/>
      <c r="F506" s="154"/>
      <c r="G506" s="125"/>
      <c r="H506" s="125"/>
    </row>
    <row r="507" spans="2:8" x14ac:dyDescent="0.25">
      <c r="B507" s="68"/>
      <c r="C507" s="103"/>
      <c r="D507" s="216"/>
      <c r="E507" s="114"/>
      <c r="F507" s="154"/>
      <c r="G507" s="125"/>
      <c r="H507" s="125"/>
    </row>
    <row r="508" spans="2:8" x14ac:dyDescent="0.25">
      <c r="B508" s="68" t="s">
        <v>117</v>
      </c>
      <c r="C508" s="103"/>
      <c r="D508" s="216"/>
      <c r="E508" s="114"/>
      <c r="F508" s="154"/>
      <c r="G508" s="125"/>
      <c r="H508" s="125"/>
    </row>
    <row r="509" spans="2:8" x14ac:dyDescent="0.25">
      <c r="B509" s="68"/>
      <c r="C509" s="103"/>
      <c r="D509" s="216"/>
      <c r="E509" s="114"/>
      <c r="F509" s="154"/>
      <c r="G509" s="125"/>
      <c r="H509" s="125"/>
    </row>
    <row r="510" spans="2:8" x14ac:dyDescent="0.25">
      <c r="B510" s="248" t="s">
        <v>263</v>
      </c>
      <c r="C510" s="109"/>
      <c r="D510" s="218"/>
      <c r="E510" s="130"/>
      <c r="F510" s="194"/>
      <c r="G510" s="131"/>
      <c r="H510" s="131"/>
    </row>
    <row r="511" spans="2:8" x14ac:dyDescent="0.25">
      <c r="B511" s="250" t="s">
        <v>46</v>
      </c>
      <c r="C511" s="109"/>
      <c r="D511" s="222">
        <v>205.62</v>
      </c>
      <c r="E511" s="130"/>
      <c r="F511" s="188"/>
      <c r="G511" s="131"/>
      <c r="H511" s="120">
        <f>D511*F511</f>
        <v>0</v>
      </c>
    </row>
    <row r="512" spans="2:8" x14ac:dyDescent="0.25">
      <c r="B512" s="248"/>
      <c r="C512" s="109"/>
      <c r="D512" s="218"/>
      <c r="E512" s="130"/>
      <c r="F512" s="194"/>
      <c r="G512" s="131"/>
      <c r="H512" s="131"/>
    </row>
    <row r="513" spans="2:11" ht="30" x14ac:dyDescent="0.25">
      <c r="B513" s="247" t="s">
        <v>237</v>
      </c>
      <c r="D513" s="222"/>
      <c r="F513" s="154"/>
      <c r="H513" s="125"/>
    </row>
    <row r="514" spans="2:11" x14ac:dyDescent="0.25">
      <c r="B514" s="247"/>
      <c r="D514" s="222"/>
      <c r="F514" s="154"/>
      <c r="H514" s="125"/>
    </row>
    <row r="515" spans="2:11" x14ac:dyDescent="0.25">
      <c r="B515" s="173" t="s">
        <v>246</v>
      </c>
      <c r="D515" s="222"/>
      <c r="F515" s="154"/>
      <c r="H515" s="125"/>
    </row>
    <row r="516" spans="2:11" x14ac:dyDescent="0.25">
      <c r="B516" s="70" t="s">
        <v>1</v>
      </c>
      <c r="C516" s="1"/>
      <c r="D516" s="227">
        <v>18</v>
      </c>
      <c r="E516" s="1"/>
      <c r="F516" s="186"/>
      <c r="H516" s="120">
        <f>D516*F516</f>
        <v>0</v>
      </c>
      <c r="K516" s="288"/>
    </row>
    <row r="517" spans="2:11" x14ac:dyDescent="0.25">
      <c r="B517" s="290" t="s">
        <v>334</v>
      </c>
      <c r="C517" s="1"/>
      <c r="D517" s="227"/>
      <c r="E517" s="1"/>
      <c r="F517" s="154"/>
      <c r="H517" s="121"/>
      <c r="K517" s="288"/>
    </row>
    <row r="518" spans="2:11" x14ac:dyDescent="0.25">
      <c r="B518" s="70" t="s">
        <v>1</v>
      </c>
      <c r="C518" s="1"/>
      <c r="D518" s="227">
        <v>2</v>
      </c>
      <c r="E518" s="1"/>
      <c r="F518" s="186"/>
      <c r="H518" s="120">
        <f>D518*F518</f>
        <v>0</v>
      </c>
      <c r="K518" s="288"/>
    </row>
    <row r="519" spans="2:11" x14ac:dyDescent="0.25">
      <c r="B519" s="70"/>
      <c r="D519" s="222"/>
      <c r="F519" s="154"/>
      <c r="H519" s="125"/>
    </row>
    <row r="520" spans="2:11" ht="105" x14ac:dyDescent="0.25">
      <c r="B520" s="72" t="s">
        <v>216</v>
      </c>
      <c r="C520" s="27"/>
      <c r="D520" s="225"/>
      <c r="E520" s="146"/>
      <c r="F520" s="197"/>
      <c r="G520" s="207"/>
      <c r="H520" s="153"/>
    </row>
    <row r="521" spans="2:11" x14ac:dyDescent="0.25">
      <c r="B521" s="38"/>
      <c r="C521" s="27"/>
      <c r="D521" s="224"/>
      <c r="E521" s="139"/>
      <c r="F521" s="185"/>
      <c r="G521" s="141"/>
      <c r="H521" s="140"/>
    </row>
    <row r="522" spans="2:11" x14ac:dyDescent="0.25">
      <c r="B522" s="72" t="s">
        <v>145</v>
      </c>
      <c r="C522" s="43"/>
      <c r="D522" s="224"/>
      <c r="E522" s="143"/>
      <c r="F522" s="185"/>
      <c r="G522" s="145"/>
      <c r="H522" s="140"/>
    </row>
    <row r="523" spans="2:11" x14ac:dyDescent="0.25">
      <c r="B523" s="72" t="s">
        <v>199</v>
      </c>
      <c r="C523" s="43"/>
      <c r="D523" s="224"/>
      <c r="E523" s="143"/>
      <c r="F523" s="185"/>
      <c r="G523" s="145"/>
      <c r="H523" s="140"/>
    </row>
    <row r="524" spans="2:11" x14ac:dyDescent="0.25">
      <c r="B524" s="72"/>
      <c r="C524" s="43"/>
      <c r="D524" s="274"/>
      <c r="E524" s="143"/>
      <c r="F524" s="185"/>
      <c r="G524" s="145"/>
      <c r="H524" s="140"/>
    </row>
    <row r="525" spans="2:11" x14ac:dyDescent="0.25">
      <c r="B525" s="72"/>
      <c r="C525" s="43"/>
      <c r="D525" s="224"/>
      <c r="E525" s="143"/>
      <c r="F525" s="185"/>
      <c r="G525" s="145"/>
      <c r="H525" s="140"/>
    </row>
    <row r="526" spans="2:11" x14ac:dyDescent="0.25">
      <c r="B526" s="31" t="s">
        <v>231</v>
      </c>
      <c r="C526" s="43"/>
      <c r="D526" s="224"/>
      <c r="E526" s="143"/>
      <c r="F526" s="185"/>
      <c r="G526" s="145"/>
      <c r="H526" s="140"/>
    </row>
    <row r="527" spans="2:11" x14ac:dyDescent="0.25">
      <c r="B527" s="271" t="s">
        <v>221</v>
      </c>
      <c r="C527" s="43"/>
      <c r="D527" s="224"/>
      <c r="E527" s="143"/>
      <c r="F527" s="185"/>
      <c r="G527" s="145"/>
      <c r="H527" s="140"/>
    </row>
    <row r="528" spans="2:11" x14ac:dyDescent="0.25">
      <c r="B528" s="36" t="s">
        <v>264</v>
      </c>
      <c r="C528" s="43"/>
      <c r="D528" s="224"/>
      <c r="E528" s="143"/>
      <c r="F528" s="185"/>
      <c r="G528" s="145"/>
      <c r="H528" s="140"/>
    </row>
    <row r="529" spans="2:8" x14ac:dyDescent="0.25">
      <c r="B529" s="250" t="s">
        <v>1</v>
      </c>
      <c r="C529" s="103"/>
      <c r="D529" s="216">
        <v>2</v>
      </c>
      <c r="E529" s="114"/>
      <c r="F529" s="186"/>
      <c r="H529" s="120">
        <f>D529*F529</f>
        <v>0</v>
      </c>
    </row>
    <row r="530" spans="2:8" x14ac:dyDescent="0.25">
      <c r="B530" s="174" t="s">
        <v>268</v>
      </c>
      <c r="C530" s="43"/>
      <c r="D530" s="224"/>
      <c r="E530" s="143"/>
      <c r="F530" s="185"/>
      <c r="G530" s="145"/>
      <c r="H530" s="140"/>
    </row>
    <row r="531" spans="2:8" x14ac:dyDescent="0.25">
      <c r="B531" s="36" t="s">
        <v>265</v>
      </c>
      <c r="C531" s="43"/>
      <c r="D531" s="224"/>
      <c r="E531" s="143"/>
      <c r="F531" s="185"/>
      <c r="G531" s="145"/>
      <c r="H531" s="140"/>
    </row>
    <row r="532" spans="2:8" x14ac:dyDescent="0.25">
      <c r="B532" s="272" t="s">
        <v>1</v>
      </c>
      <c r="C532" s="43"/>
      <c r="D532" s="216">
        <v>1</v>
      </c>
      <c r="E532" s="134"/>
      <c r="F532" s="188"/>
      <c r="G532" s="119"/>
      <c r="H532" s="120">
        <f>D532*F532</f>
        <v>0</v>
      </c>
    </row>
    <row r="533" spans="2:8" x14ac:dyDescent="0.25">
      <c r="B533" s="36" t="s">
        <v>346</v>
      </c>
      <c r="C533" s="43"/>
      <c r="D533" s="224"/>
      <c r="E533" s="143"/>
      <c r="F533" s="185"/>
      <c r="G533" s="145"/>
      <c r="H533" s="140"/>
    </row>
    <row r="534" spans="2:8" x14ac:dyDescent="0.25">
      <c r="B534" s="271" t="s">
        <v>221</v>
      </c>
      <c r="C534" s="43"/>
      <c r="D534" s="224"/>
      <c r="E534" s="143"/>
      <c r="F534" s="185"/>
      <c r="G534" s="145"/>
      <c r="H534" s="140"/>
    </row>
    <row r="535" spans="2:8" x14ac:dyDescent="0.25">
      <c r="B535" s="36" t="s">
        <v>210</v>
      </c>
      <c r="C535" s="43"/>
      <c r="D535" s="224"/>
      <c r="E535" s="143"/>
      <c r="F535" s="185"/>
      <c r="G535" s="145"/>
      <c r="H535" s="140"/>
    </row>
    <row r="536" spans="2:8" x14ac:dyDescent="0.25">
      <c r="B536" s="250" t="s">
        <v>1</v>
      </c>
      <c r="C536" s="103"/>
      <c r="D536" s="216">
        <v>1</v>
      </c>
      <c r="E536" s="114"/>
      <c r="F536" s="186"/>
      <c r="H536" s="120">
        <f>D536*F536</f>
        <v>0</v>
      </c>
    </row>
    <row r="537" spans="2:8" x14ac:dyDescent="0.25">
      <c r="B537" s="78" t="s">
        <v>347</v>
      </c>
      <c r="C537" s="77"/>
      <c r="D537" s="201"/>
      <c r="E537" s="147"/>
      <c r="F537" s="185"/>
      <c r="G537" s="159"/>
      <c r="H537" s="159"/>
    </row>
    <row r="538" spans="2:8" x14ac:dyDescent="0.25">
      <c r="B538" s="31" t="s">
        <v>266</v>
      </c>
      <c r="C538" s="76"/>
      <c r="D538" s="216"/>
      <c r="E538" s="148"/>
      <c r="F538" s="156"/>
      <c r="G538" s="137"/>
      <c r="H538" s="137"/>
    </row>
    <row r="539" spans="2:8" x14ac:dyDescent="0.25">
      <c r="B539" s="51" t="s">
        <v>1</v>
      </c>
      <c r="C539" s="43"/>
      <c r="D539" s="216">
        <v>2</v>
      </c>
      <c r="E539" s="114"/>
      <c r="F539" s="186"/>
      <c r="H539" s="120">
        <f>D539*F539</f>
        <v>0</v>
      </c>
    </row>
    <row r="540" spans="2:8" x14ac:dyDescent="0.25">
      <c r="B540" s="78" t="s">
        <v>270</v>
      </c>
      <c r="C540" s="43"/>
      <c r="D540" s="216"/>
      <c r="E540" s="114"/>
      <c r="F540" s="154"/>
      <c r="H540" s="121"/>
    </row>
    <row r="541" spans="2:8" x14ac:dyDescent="0.25">
      <c r="B541" s="31" t="s">
        <v>327</v>
      </c>
      <c r="C541" s="43"/>
      <c r="D541" s="216"/>
      <c r="E541" s="114"/>
      <c r="F541" s="154"/>
      <c r="H541" s="121"/>
    </row>
    <row r="542" spans="2:8" x14ac:dyDescent="0.25">
      <c r="B542" s="51" t="s">
        <v>1</v>
      </c>
      <c r="C542" s="43"/>
      <c r="D542" s="216">
        <v>2</v>
      </c>
      <c r="E542" s="114"/>
      <c r="F542" s="186"/>
      <c r="H542" s="120">
        <f>D542*F542</f>
        <v>0</v>
      </c>
    </row>
    <row r="543" spans="2:8" x14ac:dyDescent="0.25">
      <c r="B543" s="78" t="s">
        <v>348</v>
      </c>
      <c r="C543" s="43"/>
      <c r="D543" s="216"/>
      <c r="E543" s="114"/>
      <c r="F543" s="154"/>
      <c r="H543" s="121"/>
    </row>
    <row r="544" spans="2:8" x14ac:dyDescent="0.25">
      <c r="B544" s="31" t="s">
        <v>345</v>
      </c>
      <c r="C544" s="76"/>
      <c r="D544" s="216"/>
      <c r="E544" s="148"/>
      <c r="F544" s="156"/>
      <c r="G544" s="137"/>
      <c r="H544" s="137"/>
    </row>
    <row r="545" spans="2:8" x14ac:dyDescent="0.25">
      <c r="B545" s="51" t="s">
        <v>1</v>
      </c>
      <c r="C545" s="43"/>
      <c r="D545" s="216">
        <v>1</v>
      </c>
      <c r="E545" s="114"/>
      <c r="F545" s="186"/>
      <c r="H545" s="120">
        <f>D545*F545</f>
        <v>0</v>
      </c>
    </row>
    <row r="546" spans="2:8" x14ac:dyDescent="0.25">
      <c r="B546" s="74" t="s">
        <v>349</v>
      </c>
      <c r="C546" s="43"/>
      <c r="D546" s="224"/>
      <c r="E546" s="143"/>
      <c r="F546" s="185"/>
      <c r="G546" s="145"/>
      <c r="H546" s="140"/>
    </row>
    <row r="547" spans="2:8" x14ac:dyDescent="0.25">
      <c r="B547" s="31" t="s">
        <v>267</v>
      </c>
      <c r="C547" s="43"/>
      <c r="D547" s="224"/>
      <c r="E547" s="143"/>
      <c r="F547" s="185"/>
      <c r="G547" s="145"/>
      <c r="H547" s="140"/>
    </row>
    <row r="548" spans="2:8" x14ac:dyDescent="0.25">
      <c r="B548" s="51" t="s">
        <v>1</v>
      </c>
      <c r="C548" s="43"/>
      <c r="D548" s="216">
        <v>3</v>
      </c>
      <c r="E548" s="134"/>
      <c r="F548" s="188"/>
      <c r="G548" s="119"/>
      <c r="H548" s="120">
        <f>D548*F548</f>
        <v>0</v>
      </c>
    </row>
    <row r="549" spans="2:8" x14ac:dyDescent="0.25">
      <c r="B549" s="104" t="s">
        <v>350</v>
      </c>
      <c r="D549" s="104"/>
      <c r="E549" s="104"/>
      <c r="F549" s="104"/>
      <c r="G549" s="104"/>
      <c r="H549" s="104"/>
    </row>
    <row r="550" spans="2:8" x14ac:dyDescent="0.25">
      <c r="B550" s="104" t="s">
        <v>290</v>
      </c>
      <c r="D550" s="104"/>
      <c r="E550" s="104"/>
      <c r="F550" s="104"/>
      <c r="G550" s="104"/>
      <c r="H550" s="104"/>
    </row>
    <row r="551" spans="2:8" x14ac:dyDescent="0.25">
      <c r="B551" s="250" t="s">
        <v>1</v>
      </c>
      <c r="C551" s="103"/>
      <c r="D551" s="216">
        <v>1</v>
      </c>
      <c r="E551" s="114"/>
      <c r="F551" s="186"/>
      <c r="H551" s="120">
        <f>D551*F551</f>
        <v>0</v>
      </c>
    </row>
    <row r="552" spans="2:8" x14ac:dyDescent="0.25">
      <c r="B552" s="250"/>
      <c r="C552" s="103"/>
      <c r="D552" s="216"/>
      <c r="E552" s="114"/>
      <c r="F552" s="154"/>
      <c r="H552" s="121"/>
    </row>
    <row r="553" spans="2:8" x14ac:dyDescent="0.25">
      <c r="B553" s="104" t="s">
        <v>386</v>
      </c>
      <c r="D553" s="104"/>
      <c r="E553" s="104"/>
      <c r="F553" s="104"/>
      <c r="G553" s="104"/>
      <c r="H553" s="104"/>
    </row>
    <row r="554" spans="2:8" x14ac:dyDescent="0.25">
      <c r="B554" s="271" t="s">
        <v>221</v>
      </c>
      <c r="D554" s="104"/>
      <c r="E554" s="104"/>
      <c r="F554" s="104"/>
      <c r="G554" s="104"/>
      <c r="H554" s="104"/>
    </row>
    <row r="555" spans="2:8" x14ac:dyDescent="0.25">
      <c r="B555" s="36" t="s">
        <v>264</v>
      </c>
      <c r="D555" s="109"/>
      <c r="E555" s="104"/>
      <c r="F555" s="104"/>
      <c r="G555" s="104"/>
      <c r="H555" s="104"/>
    </row>
    <row r="556" spans="2:8" x14ac:dyDescent="0.25">
      <c r="B556" s="250" t="s">
        <v>1</v>
      </c>
      <c r="C556" s="103"/>
      <c r="D556" s="320">
        <v>1</v>
      </c>
      <c r="E556" s="114"/>
      <c r="F556" s="188"/>
      <c r="H556" s="120">
        <f>D556*F556</f>
        <v>0</v>
      </c>
    </row>
    <row r="557" spans="2:8" x14ac:dyDescent="0.25">
      <c r="B557" s="250"/>
      <c r="C557" s="103"/>
      <c r="D557" s="216"/>
      <c r="E557" s="114"/>
      <c r="F557" s="156"/>
      <c r="H557" s="121"/>
    </row>
    <row r="558" spans="2:8" x14ac:dyDescent="0.25">
      <c r="B558" s="78" t="s">
        <v>387</v>
      </c>
      <c r="C558" s="77"/>
      <c r="D558" s="201"/>
      <c r="E558" s="147"/>
      <c r="F558" s="185"/>
      <c r="G558" s="159"/>
      <c r="H558" s="159"/>
    </row>
    <row r="559" spans="2:8" x14ac:dyDescent="0.25">
      <c r="B559" s="31" t="s">
        <v>344</v>
      </c>
      <c r="C559" s="76"/>
      <c r="D559" s="216"/>
      <c r="E559" s="148"/>
      <c r="F559" s="156"/>
      <c r="G559" s="137"/>
      <c r="H559" s="137"/>
    </row>
    <row r="560" spans="2:8" x14ac:dyDescent="0.25">
      <c r="B560" s="51" t="s">
        <v>1</v>
      </c>
      <c r="C560" s="43"/>
      <c r="D560" s="216">
        <v>1</v>
      </c>
      <c r="E560" s="114"/>
      <c r="F560" s="187"/>
      <c r="H560" s="120">
        <f>D560*F560</f>
        <v>0</v>
      </c>
    </row>
    <row r="561" spans="1:8" x14ac:dyDescent="0.25">
      <c r="B561" s="270" t="s">
        <v>388</v>
      </c>
      <c r="C561" s="43"/>
      <c r="D561" s="216"/>
      <c r="E561" s="114"/>
      <c r="F561" s="195"/>
      <c r="H561" s="121"/>
    </row>
    <row r="562" spans="1:8" x14ac:dyDescent="0.25">
      <c r="B562" s="31" t="s">
        <v>271</v>
      </c>
      <c r="C562" s="43"/>
      <c r="D562" s="224"/>
      <c r="E562" s="143"/>
      <c r="F562" s="185"/>
      <c r="G562" s="145"/>
      <c r="H562" s="140"/>
    </row>
    <row r="563" spans="1:8" x14ac:dyDescent="0.25">
      <c r="B563" s="51" t="s">
        <v>1</v>
      </c>
      <c r="C563" s="43"/>
      <c r="D563" s="216">
        <v>2</v>
      </c>
      <c r="E563" s="114"/>
      <c r="F563" s="187"/>
      <c r="H563" s="120">
        <f>D563*F563</f>
        <v>0</v>
      </c>
    </row>
    <row r="564" spans="1:8" x14ac:dyDescent="0.25">
      <c r="B564" s="270" t="s">
        <v>389</v>
      </c>
      <c r="C564" s="43"/>
      <c r="D564" s="216"/>
      <c r="E564" s="114"/>
      <c r="F564" s="195"/>
      <c r="H564" s="121"/>
    </row>
    <row r="565" spans="1:8" x14ac:dyDescent="0.25">
      <c r="B565" s="31" t="s">
        <v>179</v>
      </c>
      <c r="C565" s="43"/>
      <c r="D565" s="216"/>
      <c r="E565" s="114"/>
      <c r="F565" s="195"/>
      <c r="G565" s="125"/>
      <c r="H565" s="121"/>
    </row>
    <row r="566" spans="1:8" x14ac:dyDescent="0.25">
      <c r="B566" s="51" t="s">
        <v>1</v>
      </c>
      <c r="C566" s="43"/>
      <c r="D566" s="216">
        <v>2</v>
      </c>
      <c r="E566" s="114"/>
      <c r="F566" s="187"/>
      <c r="H566" s="120">
        <f>D566*F566</f>
        <v>0</v>
      </c>
    </row>
    <row r="567" spans="1:8" x14ac:dyDescent="0.25">
      <c r="B567" s="326"/>
      <c r="C567" s="327"/>
      <c r="D567" s="201"/>
      <c r="E567" s="295"/>
      <c r="F567" s="185"/>
      <c r="G567" s="145"/>
      <c r="H567" s="140"/>
    </row>
    <row r="568" spans="1:8" x14ac:dyDescent="0.25">
      <c r="B568" s="326"/>
      <c r="C568" s="327"/>
      <c r="D568" s="201"/>
      <c r="E568" s="295"/>
      <c r="F568" s="185"/>
      <c r="G568" s="145"/>
      <c r="H568" s="140"/>
    </row>
    <row r="569" spans="1:8" x14ac:dyDescent="0.25">
      <c r="B569" s="296"/>
      <c r="C569" s="327"/>
      <c r="D569" s="201"/>
      <c r="E569" s="295"/>
      <c r="F569" s="197"/>
      <c r="G569" s="145"/>
      <c r="H569" s="121"/>
    </row>
    <row r="570" spans="1:8" x14ac:dyDescent="0.25">
      <c r="B570" s="250"/>
      <c r="C570" s="103"/>
      <c r="D570" s="216"/>
      <c r="E570" s="114"/>
      <c r="F570" s="154"/>
      <c r="H570" s="121"/>
    </row>
    <row r="571" spans="1:8" x14ac:dyDescent="0.25">
      <c r="B571" s="250"/>
      <c r="C571" s="103"/>
      <c r="D571" s="216"/>
      <c r="E571" s="114"/>
      <c r="F571" s="154"/>
      <c r="H571" s="121"/>
    </row>
    <row r="572" spans="1:8" ht="60" x14ac:dyDescent="0.25">
      <c r="A572" s="27"/>
      <c r="B572" s="72" t="s">
        <v>415</v>
      </c>
      <c r="C572" s="27"/>
      <c r="D572" s="224"/>
      <c r="E572" s="139"/>
      <c r="F572" s="196"/>
      <c r="G572" s="141"/>
      <c r="H572" s="141"/>
    </row>
    <row r="573" spans="1:8" x14ac:dyDescent="0.25">
      <c r="A573" s="27"/>
      <c r="B573" s="31"/>
      <c r="C573" s="27"/>
      <c r="D573" s="224"/>
      <c r="E573" s="139"/>
      <c r="F573" s="196"/>
      <c r="G573" s="141"/>
      <c r="H573" s="141"/>
    </row>
    <row r="574" spans="1:8" x14ac:dyDescent="0.25">
      <c r="A574" s="82"/>
      <c r="B574" s="31" t="s">
        <v>294</v>
      </c>
      <c r="C574" s="43"/>
      <c r="D574" s="224"/>
      <c r="E574" s="143"/>
      <c r="F574" s="185"/>
      <c r="G574" s="141"/>
      <c r="H574" s="140"/>
    </row>
    <row r="575" spans="1:8" x14ac:dyDescent="0.25">
      <c r="A575" s="82"/>
      <c r="B575" s="237" t="s">
        <v>221</v>
      </c>
      <c r="C575" s="43"/>
      <c r="D575" s="224"/>
      <c r="E575" s="143"/>
      <c r="F575" s="185"/>
      <c r="G575" s="141"/>
      <c r="H575" s="140"/>
    </row>
    <row r="576" spans="1:8" x14ac:dyDescent="0.25">
      <c r="A576" s="82"/>
      <c r="B576" s="31" t="s">
        <v>210</v>
      </c>
      <c r="C576" s="43"/>
      <c r="D576" s="224"/>
      <c r="E576" s="143"/>
      <c r="F576" s="185"/>
      <c r="G576" s="141"/>
      <c r="H576" s="140"/>
    </row>
    <row r="577" spans="1:8" x14ac:dyDescent="0.25">
      <c r="A577" s="82"/>
      <c r="B577" s="51" t="s">
        <v>1</v>
      </c>
      <c r="C577" s="43"/>
      <c r="D577" s="224">
        <v>1</v>
      </c>
      <c r="E577" s="143"/>
      <c r="F577" s="198"/>
      <c r="G577" s="141"/>
      <c r="H577" s="120">
        <f>D577*F577</f>
        <v>0</v>
      </c>
    </row>
    <row r="578" spans="1:8" x14ac:dyDescent="0.25">
      <c r="A578" s="82"/>
      <c r="B578" s="174" t="s">
        <v>295</v>
      </c>
      <c r="C578" s="43"/>
      <c r="D578" s="224"/>
      <c r="E578" s="143"/>
      <c r="F578" s="185"/>
      <c r="G578" s="141"/>
      <c r="H578" s="140"/>
    </row>
    <row r="579" spans="1:8" x14ac:dyDescent="0.25">
      <c r="A579" s="82"/>
      <c r="B579" s="74" t="s">
        <v>247</v>
      </c>
      <c r="C579" s="43"/>
      <c r="D579" s="224"/>
      <c r="E579" s="143"/>
      <c r="F579" s="185"/>
      <c r="G579" s="141"/>
      <c r="H579" s="140"/>
    </row>
    <row r="580" spans="1:8" x14ac:dyDescent="0.25">
      <c r="A580" s="82"/>
      <c r="B580" s="51" t="s">
        <v>1</v>
      </c>
      <c r="C580" s="43"/>
      <c r="D580" s="224">
        <v>1</v>
      </c>
      <c r="E580" s="143"/>
      <c r="F580" s="198"/>
      <c r="G580" s="141"/>
      <c r="H580" s="120">
        <f>D580*F580</f>
        <v>0</v>
      </c>
    </row>
    <row r="581" spans="1:8" x14ac:dyDescent="0.25">
      <c r="A581" s="82"/>
      <c r="B581" s="74" t="s">
        <v>296</v>
      </c>
      <c r="C581" s="43"/>
      <c r="D581" s="224"/>
      <c r="E581" s="143"/>
      <c r="F581" s="185"/>
      <c r="G581" s="141"/>
      <c r="H581" s="140"/>
    </row>
    <row r="582" spans="1:8" x14ac:dyDescent="0.25">
      <c r="A582" s="82"/>
      <c r="B582" s="31" t="s">
        <v>179</v>
      </c>
      <c r="C582" s="43"/>
      <c r="D582" s="224"/>
      <c r="E582" s="143"/>
      <c r="F582" s="185"/>
      <c r="G582" s="141"/>
      <c r="H582" s="140"/>
    </row>
    <row r="583" spans="1:8" x14ac:dyDescent="0.25">
      <c r="A583" s="82"/>
      <c r="B583" s="51" t="s">
        <v>1</v>
      </c>
      <c r="C583" s="43"/>
      <c r="D583" s="224">
        <v>1</v>
      </c>
      <c r="E583" s="143"/>
      <c r="F583" s="198"/>
      <c r="G583" s="141"/>
      <c r="H583" s="120">
        <f>D583*F583</f>
        <v>0</v>
      </c>
    </row>
    <row r="584" spans="1:8" x14ac:dyDescent="0.25">
      <c r="A584" s="82"/>
      <c r="B584" s="74" t="s">
        <v>297</v>
      </c>
      <c r="C584" s="43"/>
      <c r="D584" s="224"/>
      <c r="E584" s="143"/>
      <c r="F584" s="185"/>
      <c r="G584" s="141"/>
      <c r="H584" s="140"/>
    </row>
    <row r="585" spans="1:8" x14ac:dyDescent="0.25">
      <c r="A585" s="82"/>
      <c r="B585" s="31" t="s">
        <v>215</v>
      </c>
      <c r="C585" s="43"/>
      <c r="D585" s="224"/>
      <c r="E585" s="143"/>
      <c r="F585" s="185"/>
      <c r="G585" s="141"/>
      <c r="H585" s="140"/>
    </row>
    <row r="586" spans="1:8" x14ac:dyDescent="0.25">
      <c r="A586" s="82"/>
      <c r="B586" s="51" t="s">
        <v>1</v>
      </c>
      <c r="C586" s="43"/>
      <c r="D586" s="224">
        <v>2</v>
      </c>
      <c r="E586" s="143"/>
      <c r="F586" s="198"/>
      <c r="G586" s="141"/>
      <c r="H586" s="120">
        <f>D586*F586</f>
        <v>0</v>
      </c>
    </row>
    <row r="587" spans="1:8" x14ac:dyDescent="0.25">
      <c r="A587" s="27"/>
      <c r="B587" s="36" t="s">
        <v>298</v>
      </c>
      <c r="C587" s="43"/>
      <c r="D587" s="224"/>
      <c r="E587" s="143"/>
      <c r="F587" s="185"/>
      <c r="G587" s="141"/>
      <c r="H587" s="140"/>
    </row>
    <row r="588" spans="1:8" x14ac:dyDescent="0.25">
      <c r="A588" s="27"/>
      <c r="B588" s="31" t="s">
        <v>210</v>
      </c>
      <c r="C588" s="43"/>
      <c r="D588" s="224"/>
      <c r="E588" s="143"/>
      <c r="F588" s="185"/>
      <c r="G588" s="141"/>
      <c r="H588" s="140"/>
    </row>
    <row r="589" spans="1:8" x14ac:dyDescent="0.25">
      <c r="A589" s="27"/>
      <c r="B589" s="51" t="s">
        <v>1</v>
      </c>
      <c r="C589" s="43"/>
      <c r="D589" s="224">
        <v>1</v>
      </c>
      <c r="E589" s="143"/>
      <c r="F589" s="200"/>
      <c r="G589" s="141"/>
      <c r="H589" s="120">
        <f>D589*F589</f>
        <v>0</v>
      </c>
    </row>
    <row r="590" spans="1:8" x14ac:dyDescent="0.25">
      <c r="A590" s="27"/>
      <c r="B590" s="31" t="s">
        <v>299</v>
      </c>
      <c r="C590" s="43"/>
      <c r="D590" s="224"/>
      <c r="E590" s="143"/>
      <c r="F590" s="185"/>
      <c r="G590" s="141"/>
      <c r="H590" s="140"/>
    </row>
    <row r="591" spans="1:8" x14ac:dyDescent="0.25">
      <c r="A591" s="27"/>
      <c r="B591" s="31" t="s">
        <v>210</v>
      </c>
      <c r="C591" s="43"/>
      <c r="D591" s="224"/>
      <c r="E591" s="143"/>
      <c r="F591" s="185"/>
      <c r="G591" s="141"/>
      <c r="H591" s="140"/>
    </row>
    <row r="592" spans="1:8" x14ac:dyDescent="0.25">
      <c r="A592" s="27"/>
      <c r="B592" s="51" t="s">
        <v>1</v>
      </c>
      <c r="C592" s="43"/>
      <c r="D592" s="224">
        <v>1</v>
      </c>
      <c r="E592" s="143"/>
      <c r="F592" s="200"/>
      <c r="G592" s="141"/>
      <c r="H592" s="120">
        <f>D592*F592</f>
        <v>0</v>
      </c>
    </row>
    <row r="593" spans="1:8" x14ac:dyDescent="0.25">
      <c r="A593" s="27"/>
      <c r="B593" s="74" t="s">
        <v>300</v>
      </c>
      <c r="C593" s="43"/>
      <c r="D593" s="224"/>
      <c r="E593" s="143"/>
      <c r="F593" s="185"/>
      <c r="G593" s="141"/>
      <c r="H593" s="140"/>
    </row>
    <row r="594" spans="1:8" x14ac:dyDescent="0.25">
      <c r="A594" s="27"/>
      <c r="B594" s="237" t="s">
        <v>221</v>
      </c>
      <c r="C594" s="43"/>
      <c r="D594" s="224"/>
      <c r="E594" s="143"/>
      <c r="F594" s="185"/>
      <c r="G594" s="141"/>
      <c r="H594" s="140"/>
    </row>
    <row r="595" spans="1:8" x14ac:dyDescent="0.25">
      <c r="A595" s="27"/>
      <c r="B595" s="31" t="s">
        <v>302</v>
      </c>
      <c r="C595" s="43"/>
      <c r="D595" s="224"/>
      <c r="E595" s="143"/>
      <c r="F595" s="185"/>
      <c r="G595" s="141"/>
      <c r="H595" s="140"/>
    </row>
    <row r="596" spans="1:8" x14ac:dyDescent="0.25">
      <c r="A596" s="27"/>
      <c r="B596" s="51" t="s">
        <v>1</v>
      </c>
      <c r="C596" s="43"/>
      <c r="D596" s="216">
        <v>1</v>
      </c>
      <c r="E596" s="143"/>
      <c r="F596" s="200"/>
      <c r="G596" s="141"/>
      <c r="H596" s="120">
        <f>D596*F596</f>
        <v>0</v>
      </c>
    </row>
    <row r="597" spans="1:8" x14ac:dyDescent="0.25">
      <c r="A597" s="27"/>
      <c r="B597" s="74" t="s">
        <v>301</v>
      </c>
      <c r="C597" s="27"/>
      <c r="D597" s="216"/>
      <c r="E597" s="139"/>
      <c r="F597" s="196"/>
      <c r="G597" s="141"/>
      <c r="H597" s="141"/>
    </row>
    <row r="598" spans="1:8" x14ac:dyDescent="0.25">
      <c r="A598" s="27"/>
      <c r="B598" s="31" t="s">
        <v>180</v>
      </c>
      <c r="C598" s="27"/>
      <c r="D598" s="216"/>
      <c r="E598" s="139"/>
      <c r="F598" s="196"/>
      <c r="G598" s="141"/>
      <c r="H598" s="141"/>
    </row>
    <row r="599" spans="1:8" x14ac:dyDescent="0.25">
      <c r="A599" s="27"/>
      <c r="B599" s="51" t="s">
        <v>1</v>
      </c>
      <c r="C599" s="43"/>
      <c r="D599" s="216">
        <v>1</v>
      </c>
      <c r="E599" s="143"/>
      <c r="F599" s="200"/>
      <c r="G599" s="141"/>
      <c r="H599" s="120">
        <f>D599*F599</f>
        <v>0</v>
      </c>
    </row>
    <row r="600" spans="1:8" x14ac:dyDescent="0.25">
      <c r="A600" s="27"/>
      <c r="B600" s="51"/>
      <c r="C600" s="43"/>
      <c r="D600" s="216"/>
      <c r="E600" s="143"/>
      <c r="F600" s="185"/>
      <c r="G600" s="141"/>
      <c r="H600" s="121"/>
    </row>
    <row r="601" spans="1:8" x14ac:dyDescent="0.25">
      <c r="A601" s="27"/>
      <c r="B601" s="30" t="s">
        <v>272</v>
      </c>
      <c r="C601" s="27"/>
      <c r="D601" s="224"/>
      <c r="E601" s="139"/>
      <c r="F601" s="275"/>
      <c r="G601" s="139"/>
      <c r="H601" s="139"/>
    </row>
    <row r="602" spans="1:8" x14ac:dyDescent="0.25">
      <c r="A602" s="27"/>
      <c r="B602" s="276"/>
      <c r="C602" s="27"/>
      <c r="D602" s="224"/>
      <c r="E602" s="139"/>
      <c r="F602" s="275"/>
      <c r="G602" s="139"/>
      <c r="H602" s="139"/>
    </row>
    <row r="603" spans="1:8" ht="43.5" x14ac:dyDescent="0.25">
      <c r="A603" s="27"/>
      <c r="B603" s="31" t="s">
        <v>393</v>
      </c>
      <c r="C603" s="27"/>
      <c r="D603" s="224"/>
      <c r="E603" s="139"/>
      <c r="F603" s="275"/>
      <c r="G603" s="139"/>
      <c r="H603" s="139"/>
    </row>
    <row r="604" spans="1:8" x14ac:dyDescent="0.25">
      <c r="A604" s="27"/>
      <c r="B604" s="31"/>
      <c r="C604" s="27"/>
      <c r="D604" s="224"/>
      <c r="E604" s="139"/>
      <c r="F604" s="275"/>
      <c r="G604" s="139"/>
      <c r="H604" s="139"/>
    </row>
    <row r="605" spans="1:8" x14ac:dyDescent="0.25">
      <c r="A605" s="27"/>
      <c r="B605" s="174" t="s">
        <v>273</v>
      </c>
      <c r="C605" s="27"/>
      <c r="D605" s="224"/>
      <c r="E605" s="139"/>
      <c r="F605" s="275"/>
      <c r="G605" s="139"/>
      <c r="H605" s="139"/>
    </row>
    <row r="606" spans="1:8" x14ac:dyDescent="0.25">
      <c r="A606" s="27"/>
      <c r="B606" s="36" t="s">
        <v>318</v>
      </c>
      <c r="C606" s="27"/>
      <c r="D606" s="224"/>
      <c r="E606" s="139"/>
      <c r="F606" s="275"/>
      <c r="G606" s="139"/>
      <c r="H606" s="139"/>
    </row>
    <row r="607" spans="1:8" x14ac:dyDescent="0.25">
      <c r="A607" s="27"/>
      <c r="B607" s="272" t="s">
        <v>1</v>
      </c>
      <c r="C607" s="43"/>
      <c r="D607" s="224">
        <v>1</v>
      </c>
      <c r="E607" s="143"/>
      <c r="F607" s="184"/>
      <c r="G607" s="143"/>
      <c r="H607" s="120">
        <f>D607*F607</f>
        <v>0</v>
      </c>
    </row>
    <row r="608" spans="1:8" x14ac:dyDescent="0.25">
      <c r="A608" s="27"/>
      <c r="B608" s="31" t="s">
        <v>279</v>
      </c>
      <c r="C608" s="27"/>
      <c r="D608" s="283"/>
      <c r="E608" s="139"/>
      <c r="F608" s="139"/>
      <c r="G608" s="139"/>
      <c r="H608" s="139"/>
    </row>
    <row r="609" spans="1:8" x14ac:dyDescent="0.25">
      <c r="A609" s="27"/>
      <c r="B609" s="51" t="s">
        <v>1</v>
      </c>
      <c r="C609" s="43"/>
      <c r="D609" s="224">
        <v>1</v>
      </c>
      <c r="E609" s="143"/>
      <c r="F609" s="284"/>
      <c r="G609" s="143"/>
      <c r="H609" s="120">
        <f>D609*F609</f>
        <v>0</v>
      </c>
    </row>
    <row r="610" spans="1:8" x14ac:dyDescent="0.25">
      <c r="A610" s="27"/>
      <c r="B610" s="31" t="s">
        <v>280</v>
      </c>
      <c r="C610" s="27"/>
      <c r="D610" s="283"/>
      <c r="E610" s="139"/>
      <c r="F610" s="139"/>
      <c r="G610" s="139"/>
      <c r="H610" s="139"/>
    </row>
    <row r="611" spans="1:8" x14ac:dyDescent="0.25">
      <c r="A611" s="27"/>
      <c r="B611" s="51" t="s">
        <v>1</v>
      </c>
      <c r="C611" s="43"/>
      <c r="D611" s="224">
        <v>1</v>
      </c>
      <c r="E611" s="143"/>
      <c r="F611" s="284"/>
      <c r="G611" s="143"/>
      <c r="H611" s="120">
        <f>D611*F611</f>
        <v>0</v>
      </c>
    </row>
    <row r="612" spans="1:8" x14ac:dyDescent="0.25">
      <c r="A612" s="27"/>
      <c r="B612" s="74" t="s">
        <v>276</v>
      </c>
      <c r="C612" s="43"/>
      <c r="D612" s="224"/>
      <c r="E612" s="143"/>
      <c r="F612" s="185"/>
      <c r="G612" s="141"/>
      <c r="H612" s="140"/>
    </row>
    <row r="613" spans="1:8" x14ac:dyDescent="0.25">
      <c r="A613" s="27"/>
      <c r="B613" s="31" t="s">
        <v>274</v>
      </c>
      <c r="C613" s="43"/>
      <c r="D613" s="224"/>
      <c r="E613" s="143"/>
      <c r="F613" s="185"/>
      <c r="G613" s="141"/>
      <c r="H613" s="140"/>
    </row>
    <row r="614" spans="1:8" x14ac:dyDescent="0.25">
      <c r="A614" s="27"/>
      <c r="B614" s="51" t="s">
        <v>1</v>
      </c>
      <c r="C614" s="43"/>
      <c r="D614" s="224">
        <v>1</v>
      </c>
      <c r="E614" s="143"/>
      <c r="F614" s="198"/>
      <c r="G614" s="141"/>
      <c r="H614" s="120">
        <f>D614*F614</f>
        <v>0</v>
      </c>
    </row>
    <row r="615" spans="1:8" x14ac:dyDescent="0.25">
      <c r="A615" s="27"/>
      <c r="B615" s="31" t="s">
        <v>277</v>
      </c>
      <c r="C615" s="27"/>
      <c r="D615" s="283"/>
      <c r="E615" s="139"/>
      <c r="F615" s="139"/>
      <c r="G615" s="139"/>
      <c r="H615" s="139"/>
    </row>
    <row r="616" spans="1:8" x14ac:dyDescent="0.25">
      <c r="A616" s="27"/>
      <c r="B616" s="51" t="s">
        <v>1</v>
      </c>
      <c r="C616" s="43"/>
      <c r="D616" s="224">
        <v>1</v>
      </c>
      <c r="E616" s="143"/>
      <c r="F616" s="284"/>
      <c r="G616" s="143"/>
      <c r="H616" s="120">
        <f>D616*F616</f>
        <v>0</v>
      </c>
    </row>
    <row r="617" spans="1:8" ht="29.25" x14ac:dyDescent="0.25">
      <c r="A617" s="27"/>
      <c r="B617" s="31" t="s">
        <v>394</v>
      </c>
      <c r="C617" s="27"/>
      <c r="D617" s="283"/>
      <c r="E617" s="139"/>
      <c r="F617" s="139"/>
      <c r="G617" s="139"/>
      <c r="H617" s="139"/>
    </row>
    <row r="618" spans="1:8" x14ac:dyDescent="0.25">
      <c r="A618" s="27"/>
      <c r="B618" s="51" t="s">
        <v>1</v>
      </c>
      <c r="C618" s="43"/>
      <c r="D618" s="224">
        <v>2</v>
      </c>
      <c r="E618" s="143"/>
      <c r="F618" s="284"/>
      <c r="G618" s="143"/>
      <c r="H618" s="120">
        <f>D618*F618</f>
        <v>0</v>
      </c>
    </row>
    <row r="619" spans="1:8" x14ac:dyDescent="0.25">
      <c r="A619" s="27"/>
      <c r="B619" s="272"/>
      <c r="C619" s="43"/>
      <c r="D619" s="224"/>
      <c r="E619" s="143"/>
      <c r="F619" s="201"/>
      <c r="G619" s="143"/>
      <c r="H619" s="121"/>
    </row>
    <row r="620" spans="1:8" ht="29.25" x14ac:dyDescent="0.25">
      <c r="A620" s="27"/>
      <c r="B620" s="31" t="s">
        <v>278</v>
      </c>
      <c r="C620" s="27"/>
      <c r="D620" s="224"/>
      <c r="E620" s="139"/>
      <c r="F620" s="275"/>
      <c r="G620" s="139"/>
      <c r="H620" s="139"/>
    </row>
    <row r="621" spans="1:8" x14ac:dyDescent="0.25">
      <c r="A621" s="27"/>
      <c r="B621" s="237" t="s">
        <v>221</v>
      </c>
      <c r="C621" s="27"/>
      <c r="D621" s="224"/>
      <c r="E621" s="139"/>
      <c r="F621" s="275"/>
      <c r="G621" s="139"/>
      <c r="H621" s="139"/>
    </row>
    <row r="622" spans="1:8" x14ac:dyDescent="0.25">
      <c r="A622" s="27"/>
      <c r="B622" s="31" t="s">
        <v>275</v>
      </c>
      <c r="C622" s="27"/>
      <c r="D622" s="224"/>
      <c r="E622" s="139"/>
      <c r="F622" s="275"/>
      <c r="G622" s="139"/>
      <c r="H622" s="139"/>
    </row>
    <row r="623" spans="1:8" x14ac:dyDescent="0.25">
      <c r="A623" s="27"/>
      <c r="B623" s="51" t="s">
        <v>1</v>
      </c>
      <c r="C623" s="43"/>
      <c r="D623" s="224">
        <v>1</v>
      </c>
      <c r="E623" s="143"/>
      <c r="F623" s="184"/>
      <c r="G623" s="143"/>
      <c r="H623" s="120">
        <f>D623*F623</f>
        <v>0</v>
      </c>
    </row>
    <row r="624" spans="1:8" x14ac:dyDescent="0.25">
      <c r="A624" s="27"/>
      <c r="B624" s="51"/>
      <c r="C624" s="43"/>
      <c r="D624" s="216"/>
      <c r="E624" s="143"/>
      <c r="F624" s="185"/>
      <c r="G624" s="141"/>
      <c r="H624" s="121"/>
    </row>
    <row r="625" spans="1:8" x14ac:dyDescent="0.25">
      <c r="A625" s="27"/>
      <c r="B625" s="51"/>
      <c r="C625" s="43"/>
      <c r="D625" s="216"/>
      <c r="E625" s="143"/>
      <c r="F625" s="185"/>
      <c r="G625" s="141"/>
      <c r="H625" s="121"/>
    </row>
    <row r="626" spans="1:8" x14ac:dyDescent="0.25">
      <c r="A626" s="27"/>
      <c r="B626" s="51"/>
      <c r="C626" s="43"/>
      <c r="D626" s="216"/>
      <c r="E626" s="143"/>
      <c r="F626" s="185"/>
      <c r="G626" s="141"/>
      <c r="H626" s="121"/>
    </row>
    <row r="627" spans="1:8" x14ac:dyDescent="0.25">
      <c r="A627" s="27"/>
      <c r="B627" s="51"/>
      <c r="C627" s="43"/>
      <c r="D627" s="216"/>
      <c r="E627" s="143"/>
      <c r="F627" s="185"/>
      <c r="G627" s="141"/>
      <c r="H627" s="121"/>
    </row>
    <row r="628" spans="1:8" ht="45" x14ac:dyDescent="0.25">
      <c r="A628" s="27"/>
      <c r="B628" s="86" t="s">
        <v>351</v>
      </c>
      <c r="C628" s="294"/>
      <c r="D628" s="297"/>
      <c r="E628" s="295"/>
      <c r="F628" s="140"/>
      <c r="G628" s="145"/>
      <c r="H628" s="121"/>
    </row>
    <row r="629" spans="1:8" x14ac:dyDescent="0.25">
      <c r="A629" s="27"/>
      <c r="B629" s="298"/>
      <c r="C629" s="294"/>
      <c r="D629" s="297"/>
      <c r="E629" s="295"/>
      <c r="F629" s="140"/>
      <c r="G629" s="145"/>
      <c r="H629" s="121"/>
    </row>
    <row r="630" spans="1:8" ht="117" x14ac:dyDescent="0.25">
      <c r="A630" s="27"/>
      <c r="B630" s="168" t="s">
        <v>438</v>
      </c>
      <c r="C630" s="294"/>
      <c r="D630" s="297"/>
      <c r="E630" s="295"/>
      <c r="F630" s="140"/>
      <c r="G630" s="145"/>
      <c r="H630" s="121"/>
    </row>
    <row r="631" spans="1:8" x14ac:dyDescent="0.25">
      <c r="A631" s="27"/>
      <c r="B631" s="298"/>
      <c r="C631" s="294"/>
      <c r="D631" s="297"/>
      <c r="E631" s="295"/>
      <c r="F631" s="140"/>
      <c r="G631" s="145"/>
      <c r="H631" s="121"/>
    </row>
    <row r="632" spans="1:8" ht="42.75" x14ac:dyDescent="0.25">
      <c r="A632" s="85"/>
      <c r="B632" s="302" t="s">
        <v>390</v>
      </c>
      <c r="C632" s="294"/>
      <c r="D632" s="328"/>
      <c r="E632" s="295"/>
      <c r="F632" s="140"/>
      <c r="G632" s="145"/>
      <c r="H632" s="121"/>
    </row>
    <row r="633" spans="1:8" x14ac:dyDescent="0.25">
      <c r="A633" s="85"/>
      <c r="B633" s="309" t="s">
        <v>11</v>
      </c>
      <c r="C633" s="294"/>
      <c r="D633" s="310">
        <v>8</v>
      </c>
      <c r="E633" s="311"/>
      <c r="F633" s="198"/>
      <c r="G633" s="207"/>
      <c r="H633" s="163">
        <f>D633*F633</f>
        <v>0</v>
      </c>
    </row>
    <row r="634" spans="1:8" x14ac:dyDescent="0.25">
      <c r="A634" s="85"/>
      <c r="B634" s="298"/>
      <c r="C634" s="294"/>
      <c r="D634" s="328"/>
      <c r="E634" s="295"/>
      <c r="F634" s="140"/>
      <c r="G634" s="145"/>
      <c r="H634" s="121"/>
    </row>
    <row r="635" spans="1:8" x14ac:dyDescent="0.25">
      <c r="A635" s="85"/>
      <c r="B635" s="298"/>
      <c r="C635" s="294"/>
      <c r="D635" s="328"/>
      <c r="E635" s="295"/>
      <c r="F635" s="140"/>
      <c r="G635" s="145"/>
      <c r="H635" s="121"/>
    </row>
    <row r="636" spans="1:8" ht="42.75" x14ac:dyDescent="0.25">
      <c r="A636" s="85"/>
      <c r="B636" s="302" t="s">
        <v>391</v>
      </c>
      <c r="C636" s="294"/>
      <c r="D636" s="328"/>
      <c r="E636" s="295"/>
      <c r="F636" s="140"/>
      <c r="G636" s="145"/>
      <c r="H636" s="121"/>
    </row>
    <row r="637" spans="1:8" x14ac:dyDescent="0.25">
      <c r="A637" s="85"/>
      <c r="B637" s="309" t="s">
        <v>11</v>
      </c>
      <c r="C637" s="174"/>
      <c r="D637" s="310">
        <v>6</v>
      </c>
      <c r="E637" s="311"/>
      <c r="F637" s="198"/>
      <c r="G637" s="207"/>
      <c r="H637" s="163">
        <f>D637*F637</f>
        <v>0</v>
      </c>
    </row>
    <row r="638" spans="1:8" x14ac:dyDescent="0.25">
      <c r="A638" s="85"/>
      <c r="B638" s="309"/>
      <c r="C638" s="174"/>
      <c r="D638" s="310"/>
      <c r="E638" s="311"/>
      <c r="F638" s="197"/>
      <c r="G638" s="207"/>
      <c r="H638" s="133"/>
    </row>
    <row r="639" spans="1:8" x14ac:dyDescent="0.25">
      <c r="A639" s="82"/>
      <c r="B639" s="164"/>
      <c r="C639" s="143"/>
      <c r="D639" s="224"/>
      <c r="E639" s="143"/>
      <c r="F639" s="201"/>
      <c r="G639" s="143"/>
      <c r="H639" s="162"/>
    </row>
    <row r="640" spans="1:8" x14ac:dyDescent="0.25">
      <c r="A640" s="75"/>
      <c r="B640" s="14"/>
      <c r="C640" s="79"/>
      <c r="D640" s="228"/>
      <c r="E640" s="149"/>
      <c r="F640" s="202"/>
      <c r="G640" s="150"/>
      <c r="H640" s="128"/>
    </row>
    <row r="641" spans="1:8" x14ac:dyDescent="0.25">
      <c r="A641" s="87" t="s">
        <v>193</v>
      </c>
      <c r="B641" s="53" t="s">
        <v>80</v>
      </c>
      <c r="C641" s="3"/>
      <c r="D641" s="216"/>
      <c r="E641" s="134"/>
      <c r="F641" s="156"/>
      <c r="G641" s="151"/>
      <c r="H641" s="120">
        <f>SUM(H508:H638)</f>
        <v>0</v>
      </c>
    </row>
    <row r="642" spans="1:8" x14ac:dyDescent="0.25">
      <c r="A642" s="88"/>
      <c r="B642" s="17"/>
      <c r="C642" s="80"/>
      <c r="D642" s="229"/>
      <c r="E642" s="152"/>
      <c r="F642" s="191"/>
      <c r="G642" s="151"/>
      <c r="H642" s="120"/>
    </row>
    <row r="643" spans="1:8" x14ac:dyDescent="0.25">
      <c r="A643" s="81"/>
      <c r="B643" s="51"/>
      <c r="C643" s="43"/>
      <c r="D643" s="224"/>
      <c r="E643" s="143"/>
      <c r="F643" s="185"/>
      <c r="G643" s="141"/>
      <c r="H643" s="140"/>
    </row>
    <row r="644" spans="1:8" x14ac:dyDescent="0.25">
      <c r="A644" s="81"/>
      <c r="B644" s="51"/>
      <c r="C644" s="43"/>
      <c r="D644" s="224"/>
      <c r="E644" s="143"/>
      <c r="F644" s="185"/>
      <c r="G644" s="141"/>
      <c r="H644" s="140"/>
    </row>
    <row r="645" spans="1:8" x14ac:dyDescent="0.25">
      <c r="B645" s="73"/>
      <c r="C645" s="3"/>
      <c r="D645" s="216"/>
      <c r="E645" s="134"/>
      <c r="F645" s="156"/>
      <c r="G645" s="138"/>
      <c r="H645" s="121"/>
    </row>
    <row r="646" spans="1:8" x14ac:dyDescent="0.25">
      <c r="A646" s="48" t="s">
        <v>194</v>
      </c>
      <c r="B646" s="54" t="s">
        <v>81</v>
      </c>
      <c r="C646" s="52"/>
      <c r="D646" s="226"/>
      <c r="E646" s="144"/>
      <c r="F646" s="199"/>
      <c r="G646" s="158"/>
      <c r="H646" s="157"/>
    </row>
    <row r="647" spans="1:8" x14ac:dyDescent="0.25">
      <c r="A647" s="81"/>
      <c r="B647" s="51"/>
      <c r="C647" s="43"/>
      <c r="D647" s="224"/>
      <c r="E647" s="143"/>
      <c r="F647" s="185"/>
      <c r="G647" s="141"/>
      <c r="H647" s="140"/>
    </row>
    <row r="648" spans="1:8" ht="30" x14ac:dyDescent="0.25">
      <c r="A648" s="48"/>
      <c r="B648" s="30" t="s">
        <v>248</v>
      </c>
      <c r="C648" s="103"/>
      <c r="D648" s="211"/>
      <c r="E648" s="114"/>
      <c r="F648" s="154"/>
      <c r="G648" s="125"/>
      <c r="H648" s="121"/>
    </row>
    <row r="649" spans="1:8" x14ac:dyDescent="0.25">
      <c r="A649" s="81"/>
      <c r="B649" s="90"/>
      <c r="C649" s="103"/>
      <c r="D649" s="211"/>
      <c r="E649" s="114"/>
      <c r="F649" s="154"/>
      <c r="G649" s="125"/>
      <c r="H649" s="121"/>
    </row>
    <row r="650" spans="1:8" ht="43.5" x14ac:dyDescent="0.25">
      <c r="A650" s="81"/>
      <c r="B650" s="31" t="s">
        <v>82</v>
      </c>
      <c r="C650" s="103"/>
      <c r="D650" s="211"/>
      <c r="E650" s="114"/>
      <c r="F650" s="154"/>
      <c r="G650" s="125"/>
      <c r="H650" s="121"/>
    </row>
    <row r="651" spans="1:8" x14ac:dyDescent="0.25">
      <c r="A651" s="48"/>
      <c r="B651" s="90"/>
      <c r="C651" s="103"/>
      <c r="D651" s="211"/>
      <c r="E651" s="114"/>
      <c r="F651" s="154"/>
      <c r="G651" s="125"/>
      <c r="H651" s="121"/>
    </row>
    <row r="652" spans="1:8" x14ac:dyDescent="0.25">
      <c r="A652" s="81"/>
      <c r="B652" s="31" t="s">
        <v>83</v>
      </c>
      <c r="C652" s="103"/>
      <c r="D652" s="211"/>
      <c r="E652" s="114"/>
      <c r="F652" s="196"/>
      <c r="G652" s="141"/>
      <c r="H652" s="141"/>
    </row>
    <row r="653" spans="1:8" x14ac:dyDescent="0.25">
      <c r="A653" s="81"/>
      <c r="B653" s="51" t="s">
        <v>11</v>
      </c>
      <c r="C653" s="43"/>
      <c r="D653" s="224">
        <v>205.62</v>
      </c>
      <c r="E653" s="143"/>
      <c r="F653" s="200"/>
      <c r="G653" s="141"/>
      <c r="H653" s="120">
        <f>D653*F653</f>
        <v>0</v>
      </c>
    </row>
    <row r="654" spans="1:8" x14ac:dyDescent="0.25">
      <c r="A654" s="81"/>
      <c r="B654" s="51"/>
      <c r="C654" s="43"/>
      <c r="D654" s="224"/>
      <c r="E654" s="143"/>
      <c r="F654" s="185"/>
      <c r="G654" s="141"/>
      <c r="H654" s="121"/>
    </row>
    <row r="655" spans="1:8" x14ac:dyDescent="0.25">
      <c r="A655" s="81"/>
      <c r="B655" s="30" t="s">
        <v>352</v>
      </c>
      <c r="C655" s="43"/>
      <c r="D655" s="224"/>
      <c r="E655" s="143"/>
      <c r="F655" s="185"/>
      <c r="G655" s="141"/>
      <c r="H655" s="140"/>
    </row>
    <row r="656" spans="1:8" ht="28.5" x14ac:dyDescent="0.25">
      <c r="A656" s="81"/>
      <c r="B656" s="270" t="s">
        <v>353</v>
      </c>
      <c r="C656" s="43"/>
      <c r="D656" s="224"/>
      <c r="E656" s="143"/>
      <c r="F656" s="185"/>
      <c r="G656" s="141"/>
      <c r="H656" s="140"/>
    </row>
    <row r="657" spans="1:8" x14ac:dyDescent="0.25">
      <c r="A657" s="81"/>
      <c r="B657" s="51" t="s">
        <v>11</v>
      </c>
      <c r="C657" s="43"/>
      <c r="D657" s="224">
        <v>15</v>
      </c>
      <c r="E657" s="143"/>
      <c r="F657" s="200"/>
      <c r="G657" s="141"/>
      <c r="H657" s="120">
        <f>D657*F657</f>
        <v>0</v>
      </c>
    </row>
    <row r="658" spans="1:8" x14ac:dyDescent="0.25">
      <c r="A658" s="81"/>
      <c r="B658" s="51"/>
      <c r="C658" s="43"/>
      <c r="D658" s="224"/>
      <c r="E658" s="143"/>
      <c r="F658" s="185"/>
      <c r="G658" s="141"/>
      <c r="H658" s="121"/>
    </row>
    <row r="659" spans="1:8" x14ac:dyDescent="0.25">
      <c r="A659" s="81"/>
      <c r="B659" s="30" t="s">
        <v>362</v>
      </c>
      <c r="C659" s="43"/>
      <c r="D659" s="224"/>
      <c r="E659" s="143"/>
      <c r="F659" s="185"/>
      <c r="G659" s="141"/>
      <c r="H659" s="121"/>
    </row>
    <row r="660" spans="1:8" x14ac:dyDescent="0.25">
      <c r="A660" s="81"/>
      <c r="B660" s="30"/>
      <c r="C660" s="43"/>
      <c r="D660" s="224"/>
      <c r="E660" s="143"/>
      <c r="F660" s="185"/>
      <c r="G660" s="141"/>
      <c r="H660" s="121"/>
    </row>
    <row r="661" spans="1:8" ht="42.75" x14ac:dyDescent="0.25">
      <c r="A661" s="81"/>
      <c r="B661" s="21" t="s">
        <v>370</v>
      </c>
      <c r="D661" s="340"/>
    </row>
    <row r="662" spans="1:8" x14ac:dyDescent="0.25">
      <c r="A662" s="81"/>
      <c r="D662" s="340"/>
    </row>
    <row r="663" spans="1:8" ht="28.5" x14ac:dyDescent="0.25">
      <c r="A663" s="81"/>
      <c r="B663" s="7" t="s">
        <v>363</v>
      </c>
      <c r="D663" s="340"/>
      <c r="H663" s="117"/>
    </row>
    <row r="664" spans="1:8" x14ac:dyDescent="0.25">
      <c r="A664" s="81"/>
      <c r="D664" s="340"/>
      <c r="H664" s="117"/>
    </row>
    <row r="665" spans="1:8" ht="28.5" x14ac:dyDescent="0.25">
      <c r="A665" s="81"/>
      <c r="B665" s="7" t="s">
        <v>364</v>
      </c>
      <c r="D665" s="340"/>
      <c r="H665" s="117"/>
    </row>
    <row r="666" spans="1:8" x14ac:dyDescent="0.25">
      <c r="A666" s="81"/>
      <c r="D666" s="340"/>
      <c r="H666" s="117"/>
    </row>
    <row r="667" spans="1:8" ht="28.5" x14ac:dyDescent="0.25">
      <c r="A667" s="81"/>
      <c r="B667" s="7" t="s">
        <v>365</v>
      </c>
      <c r="D667" s="340"/>
      <c r="H667" s="117"/>
    </row>
    <row r="668" spans="1:8" x14ac:dyDescent="0.25">
      <c r="A668" s="81"/>
      <c r="D668" s="340"/>
      <c r="H668" s="117"/>
    </row>
    <row r="669" spans="1:8" x14ac:dyDescent="0.25">
      <c r="A669" s="81"/>
      <c r="B669" s="7" t="s">
        <v>366</v>
      </c>
      <c r="D669" s="340"/>
      <c r="H669" s="117"/>
    </row>
    <row r="670" spans="1:8" ht="17.25" x14ac:dyDescent="0.25">
      <c r="A670" s="81"/>
      <c r="B670" s="8" t="s">
        <v>9</v>
      </c>
      <c r="D670" s="341">
        <v>100</v>
      </c>
      <c r="F670" s="186"/>
      <c r="H670" s="120">
        <f>D670*F670</f>
        <v>0</v>
      </c>
    </row>
    <row r="671" spans="1:8" x14ac:dyDescent="0.25">
      <c r="A671" s="81"/>
      <c r="B671" s="30"/>
      <c r="C671" s="43"/>
      <c r="D671" s="224"/>
      <c r="E671" s="143"/>
      <c r="F671" s="185"/>
      <c r="G671" s="141"/>
      <c r="H671" s="121"/>
    </row>
    <row r="672" spans="1:8" ht="42.75" x14ac:dyDescent="0.25">
      <c r="A672" s="81"/>
      <c r="B672" s="7" t="s">
        <v>371</v>
      </c>
      <c r="D672" s="340"/>
    </row>
    <row r="673" spans="1:8" x14ac:dyDescent="0.25">
      <c r="A673" s="81"/>
      <c r="D673" s="340"/>
    </row>
    <row r="674" spans="1:8" ht="42.75" x14ac:dyDescent="0.25">
      <c r="A674" s="81"/>
      <c r="B674" s="7" t="s">
        <v>367</v>
      </c>
      <c r="D674" s="340"/>
    </row>
    <row r="675" spans="1:8" x14ac:dyDescent="0.25">
      <c r="A675" s="81"/>
      <c r="D675" s="340"/>
      <c r="H675" s="117"/>
    </row>
    <row r="676" spans="1:8" ht="28.5" x14ac:dyDescent="0.25">
      <c r="A676" s="81"/>
      <c r="B676" s="18" t="s">
        <v>368</v>
      </c>
      <c r="D676" s="340"/>
      <c r="H676" s="117"/>
    </row>
    <row r="677" spans="1:8" x14ac:dyDescent="0.25">
      <c r="A677" s="81"/>
      <c r="B677" s="18"/>
      <c r="D677" s="340"/>
      <c r="H677" s="117"/>
    </row>
    <row r="678" spans="1:8" x14ac:dyDescent="0.25">
      <c r="A678" s="81"/>
      <c r="B678" s="7" t="s">
        <v>369</v>
      </c>
      <c r="D678" s="340"/>
      <c r="H678" s="117"/>
    </row>
    <row r="679" spans="1:8" ht="17.25" x14ac:dyDescent="0.25">
      <c r="A679" s="81"/>
      <c r="B679" s="8" t="s">
        <v>9</v>
      </c>
      <c r="D679" s="340">
        <v>100</v>
      </c>
      <c r="F679" s="186"/>
      <c r="H679" s="120">
        <f>D679*F679</f>
        <v>0</v>
      </c>
    </row>
    <row r="680" spans="1:8" x14ac:dyDescent="0.25">
      <c r="A680" s="81"/>
      <c r="B680" s="30"/>
      <c r="C680" s="43"/>
      <c r="D680" s="224"/>
      <c r="E680" s="143"/>
      <c r="F680" s="185"/>
      <c r="G680" s="141"/>
      <c r="H680" s="121"/>
    </row>
    <row r="681" spans="1:8" x14ac:dyDescent="0.25">
      <c r="A681" s="48"/>
      <c r="B681" s="51"/>
      <c r="C681" s="43"/>
      <c r="D681" s="224"/>
      <c r="E681" s="143"/>
      <c r="F681" s="185"/>
      <c r="G681" s="141"/>
      <c r="H681" s="140"/>
    </row>
    <row r="682" spans="1:8" x14ac:dyDescent="0.25">
      <c r="A682" s="184"/>
      <c r="B682" s="184"/>
      <c r="C682" s="254"/>
      <c r="D682" s="184"/>
      <c r="E682" s="143"/>
      <c r="F682" s="185"/>
      <c r="G682" s="143"/>
      <c r="H682" s="162"/>
    </row>
    <row r="683" spans="1:8" x14ac:dyDescent="0.25">
      <c r="A683" s="48"/>
      <c r="B683" s="23"/>
      <c r="C683" s="3"/>
      <c r="D683" s="216"/>
      <c r="E683" s="149"/>
      <c r="F683" s="202"/>
      <c r="G683" s="150"/>
      <c r="H683" s="128"/>
    </row>
    <row r="684" spans="1:8" x14ac:dyDescent="0.25">
      <c r="A684" s="81" t="s">
        <v>194</v>
      </c>
      <c r="B684" s="53" t="s">
        <v>84</v>
      </c>
      <c r="C684" s="3"/>
      <c r="D684" s="216"/>
      <c r="E684" s="134"/>
      <c r="F684" s="156"/>
      <c r="G684" s="151"/>
      <c r="H684" s="120">
        <f>SUM(H650:H682)</f>
        <v>0</v>
      </c>
    </row>
    <row r="685" spans="1:8" x14ac:dyDescent="0.25">
      <c r="A685" s="102"/>
      <c r="B685" s="17"/>
      <c r="C685" s="80"/>
      <c r="D685" s="229"/>
      <c r="E685" s="152"/>
      <c r="F685" s="191"/>
      <c r="G685" s="151"/>
      <c r="H685" s="120"/>
    </row>
    <row r="686" spans="1:8" x14ac:dyDescent="0.25">
      <c r="A686" s="166"/>
      <c r="B686" s="23"/>
      <c r="C686" s="3"/>
      <c r="D686" s="216"/>
      <c r="E686" s="134"/>
      <c r="F686" s="156"/>
      <c r="G686" s="138"/>
      <c r="H686" s="121"/>
    </row>
    <row r="687" spans="1:8" x14ac:dyDescent="0.25">
      <c r="A687" s="81" t="s">
        <v>195</v>
      </c>
      <c r="B687" s="30" t="s">
        <v>85</v>
      </c>
      <c r="C687" s="43"/>
      <c r="D687" s="224"/>
      <c r="E687" s="143"/>
      <c r="F687" s="185"/>
      <c r="G687" s="141"/>
      <c r="H687" s="140"/>
    </row>
    <row r="688" spans="1:8" x14ac:dyDescent="0.25">
      <c r="A688" s="82"/>
      <c r="B688" s="31"/>
      <c r="C688" s="43"/>
      <c r="D688" s="224"/>
      <c r="E688" s="143"/>
      <c r="F688" s="185"/>
      <c r="G688" s="141"/>
      <c r="H688" s="140"/>
    </row>
    <row r="689" spans="1:8" ht="30" x14ac:dyDescent="0.25">
      <c r="A689" s="82"/>
      <c r="B689" s="30" t="s">
        <v>217</v>
      </c>
      <c r="C689" s="43"/>
      <c r="D689" s="224"/>
      <c r="E689" s="143"/>
      <c r="F689" s="185"/>
      <c r="G689" s="141"/>
      <c r="H689" s="140"/>
    </row>
    <row r="690" spans="1:8" x14ac:dyDescent="0.25">
      <c r="A690" s="82"/>
      <c r="B690" s="31"/>
      <c r="C690" s="43"/>
      <c r="D690" s="224"/>
      <c r="E690" s="143"/>
      <c r="F690" s="185"/>
      <c r="G690" s="141"/>
      <c r="H690" s="140"/>
    </row>
    <row r="691" spans="1:8" ht="100.5" x14ac:dyDescent="0.25">
      <c r="A691" s="82"/>
      <c r="B691" s="31" t="s">
        <v>416</v>
      </c>
      <c r="C691" s="43"/>
      <c r="D691" s="224"/>
      <c r="E691" s="143"/>
      <c r="F691" s="185"/>
      <c r="G691" s="141"/>
      <c r="H691" s="140"/>
    </row>
    <row r="692" spans="1:8" x14ac:dyDescent="0.25">
      <c r="A692" s="82"/>
      <c r="B692" s="31"/>
      <c r="C692" s="43"/>
      <c r="D692" s="224"/>
      <c r="E692" s="143"/>
      <c r="F692" s="185"/>
      <c r="G692" s="141"/>
      <c r="H692" s="140"/>
    </row>
    <row r="693" spans="1:8" ht="57" x14ac:dyDescent="0.25">
      <c r="A693" s="82"/>
      <c r="B693" s="62" t="s">
        <v>103</v>
      </c>
      <c r="C693" s="43"/>
      <c r="D693" s="224"/>
      <c r="E693" s="143"/>
      <c r="F693" s="185"/>
      <c r="G693" s="141"/>
      <c r="H693" s="140"/>
    </row>
    <row r="694" spans="1:8" x14ac:dyDescent="0.25">
      <c r="A694" s="82"/>
      <c r="B694" s="31"/>
      <c r="C694" s="43"/>
      <c r="D694" s="224"/>
      <c r="E694" s="143"/>
      <c r="F694" s="185"/>
      <c r="G694" s="141"/>
      <c r="H694" s="140"/>
    </row>
    <row r="695" spans="1:8" ht="57.75" x14ac:dyDescent="0.25">
      <c r="A695" s="82"/>
      <c r="B695" s="31" t="s">
        <v>208</v>
      </c>
      <c r="C695" s="43"/>
      <c r="D695" s="224"/>
      <c r="E695" s="143"/>
      <c r="F695" s="185"/>
      <c r="G695" s="141"/>
      <c r="H695" s="140"/>
    </row>
    <row r="696" spans="1:8" x14ac:dyDescent="0.25">
      <c r="A696" s="82"/>
      <c r="B696" s="31"/>
      <c r="C696" s="43"/>
      <c r="D696" s="224"/>
      <c r="E696" s="143"/>
      <c r="F696" s="185"/>
      <c r="G696" s="141"/>
      <c r="H696" s="140"/>
    </row>
    <row r="697" spans="1:8" ht="114.75" x14ac:dyDescent="0.25">
      <c r="A697" s="82"/>
      <c r="B697" s="31" t="s">
        <v>209</v>
      </c>
      <c r="C697" s="43"/>
      <c r="D697" s="224"/>
      <c r="E697" s="143"/>
      <c r="F697" s="185"/>
      <c r="G697" s="141"/>
      <c r="H697" s="140"/>
    </row>
    <row r="698" spans="1:8" x14ac:dyDescent="0.25">
      <c r="A698" s="82"/>
      <c r="B698" s="31"/>
      <c r="C698" s="43"/>
      <c r="D698" s="224"/>
      <c r="E698" s="143"/>
      <c r="F698" s="185"/>
      <c r="G698" s="141"/>
      <c r="H698" s="140"/>
    </row>
    <row r="699" spans="1:8" x14ac:dyDescent="0.25">
      <c r="A699" s="82"/>
      <c r="B699" s="31" t="s">
        <v>104</v>
      </c>
      <c r="C699" s="43"/>
      <c r="D699" s="224"/>
      <c r="E699" s="143"/>
      <c r="F699" s="185"/>
      <c r="G699" s="141"/>
      <c r="H699" s="140"/>
    </row>
    <row r="700" spans="1:8" ht="29.25" x14ac:dyDescent="0.25">
      <c r="A700" s="82"/>
      <c r="B700" s="31" t="s">
        <v>86</v>
      </c>
      <c r="C700" s="43"/>
      <c r="D700" s="224"/>
      <c r="E700" s="143"/>
      <c r="F700" s="185"/>
      <c r="G700" s="141"/>
      <c r="H700" s="140"/>
    </row>
    <row r="701" spans="1:8" x14ac:dyDescent="0.25">
      <c r="A701" s="82"/>
      <c r="B701" s="31"/>
      <c r="C701" s="43"/>
      <c r="D701" s="224"/>
      <c r="E701" s="143"/>
      <c r="F701" s="185"/>
      <c r="G701" s="141"/>
      <c r="H701" s="140"/>
    </row>
    <row r="702" spans="1:8" x14ac:dyDescent="0.25">
      <c r="A702" s="82"/>
      <c r="B702" s="31" t="s">
        <v>105</v>
      </c>
      <c r="C702" s="43"/>
      <c r="D702" s="224"/>
      <c r="E702" s="143"/>
      <c r="F702" s="185"/>
      <c r="G702" s="141"/>
      <c r="H702" s="140"/>
    </row>
    <row r="703" spans="1:8" ht="72" x14ac:dyDescent="0.25">
      <c r="A703" s="82"/>
      <c r="B703" s="31" t="s">
        <v>87</v>
      </c>
      <c r="C703" s="43"/>
      <c r="D703" s="224"/>
      <c r="E703" s="143"/>
      <c r="F703" s="185"/>
      <c r="G703" s="141"/>
      <c r="H703" s="140"/>
    </row>
    <row r="704" spans="1:8" x14ac:dyDescent="0.25">
      <c r="A704" s="82"/>
      <c r="B704" s="31"/>
      <c r="C704" s="43"/>
      <c r="D704" s="224"/>
      <c r="E704" s="143"/>
      <c r="F704" s="185"/>
      <c r="G704" s="141"/>
      <c r="H704" s="140"/>
    </row>
    <row r="705" spans="1:8" x14ac:dyDescent="0.25">
      <c r="A705" s="82"/>
      <c r="B705" s="31" t="s">
        <v>106</v>
      </c>
      <c r="C705" s="43"/>
      <c r="D705" s="224"/>
      <c r="E705" s="143"/>
      <c r="F705" s="185"/>
      <c r="G705" s="141"/>
      <c r="H705" s="140"/>
    </row>
    <row r="706" spans="1:8" ht="57.75" x14ac:dyDescent="0.25">
      <c r="A706" s="82"/>
      <c r="B706" s="31" t="s">
        <v>88</v>
      </c>
      <c r="C706" s="43"/>
      <c r="D706" s="224"/>
      <c r="E706" s="143"/>
      <c r="F706" s="185"/>
      <c r="G706" s="141"/>
      <c r="H706" s="140"/>
    </row>
    <row r="707" spans="1:8" x14ac:dyDescent="0.25">
      <c r="A707" s="82"/>
      <c r="B707" s="31"/>
      <c r="C707" s="43"/>
      <c r="D707" s="224"/>
      <c r="E707" s="143"/>
      <c r="F707" s="185"/>
      <c r="G707" s="141"/>
      <c r="H707" s="140"/>
    </row>
    <row r="708" spans="1:8" x14ac:dyDescent="0.25">
      <c r="A708" s="82"/>
      <c r="B708" s="91" t="s">
        <v>89</v>
      </c>
      <c r="C708" s="43"/>
      <c r="D708" s="224"/>
      <c r="E708" s="143"/>
      <c r="F708" s="185"/>
      <c r="G708" s="141"/>
      <c r="H708" s="140"/>
    </row>
    <row r="709" spans="1:8" x14ac:dyDescent="0.25">
      <c r="A709" s="82"/>
      <c r="B709" s="30"/>
      <c r="C709" s="43"/>
      <c r="D709" s="224"/>
      <c r="E709" s="143"/>
      <c r="F709" s="185"/>
      <c r="G709" s="141"/>
      <c r="H709" s="140"/>
    </row>
    <row r="710" spans="1:8" ht="29.25" x14ac:dyDescent="0.25">
      <c r="A710" s="85"/>
      <c r="B710" s="31" t="s">
        <v>90</v>
      </c>
      <c r="C710" s="43"/>
      <c r="D710" s="224"/>
      <c r="E710" s="143"/>
      <c r="F710" s="185"/>
      <c r="G710" s="141"/>
      <c r="H710" s="140"/>
    </row>
    <row r="711" spans="1:8" x14ac:dyDescent="0.25">
      <c r="A711" s="85"/>
      <c r="B711" s="31"/>
      <c r="C711" s="43"/>
      <c r="D711" s="224"/>
      <c r="E711" s="143"/>
      <c r="F711" s="185"/>
      <c r="G711" s="141"/>
      <c r="H711" s="140"/>
    </row>
    <row r="712" spans="1:8" ht="17.25" x14ac:dyDescent="0.25">
      <c r="A712" s="85"/>
      <c r="B712" s="31" t="s">
        <v>91</v>
      </c>
      <c r="C712" s="43"/>
      <c r="D712" s="224"/>
      <c r="E712" s="143"/>
      <c r="F712" s="185"/>
      <c r="G712" s="141"/>
      <c r="H712" s="140"/>
    </row>
    <row r="713" spans="1:8" x14ac:dyDescent="0.25">
      <c r="B713" s="69" t="s">
        <v>249</v>
      </c>
      <c r="H713" s="117"/>
    </row>
    <row r="714" spans="1:8" x14ac:dyDescent="0.25">
      <c r="B714" s="70" t="s">
        <v>46</v>
      </c>
      <c r="D714" s="215">
        <v>205.62</v>
      </c>
      <c r="F714" s="186"/>
      <c r="H714" s="120">
        <f>D714*F714</f>
        <v>0</v>
      </c>
    </row>
    <row r="715" spans="1:8" x14ac:dyDescent="0.25">
      <c r="B715" s="69"/>
      <c r="H715" s="117"/>
    </row>
    <row r="716" spans="1:8" x14ac:dyDescent="0.25">
      <c r="A716" s="27"/>
      <c r="B716" s="30" t="s">
        <v>92</v>
      </c>
      <c r="C716" s="27"/>
      <c r="D716" s="224"/>
      <c r="E716" s="139"/>
      <c r="F716" s="196"/>
      <c r="G716" s="141"/>
      <c r="H716" s="141"/>
    </row>
    <row r="717" spans="1:8" x14ac:dyDescent="0.25">
      <c r="A717" s="27"/>
      <c r="B717" s="31"/>
      <c r="C717" s="27"/>
      <c r="D717" s="224"/>
      <c r="E717" s="139"/>
      <c r="F717" s="196"/>
      <c r="G717" s="141"/>
      <c r="H717" s="141"/>
    </row>
    <row r="718" spans="1:8" ht="43.5" x14ac:dyDescent="0.25">
      <c r="A718" s="27"/>
      <c r="B718" s="31" t="s">
        <v>93</v>
      </c>
      <c r="C718" s="27"/>
      <c r="D718" s="224"/>
      <c r="E718" s="139"/>
      <c r="F718" s="196"/>
      <c r="G718" s="141"/>
      <c r="H718" s="141"/>
    </row>
    <row r="719" spans="1:8" x14ac:dyDescent="0.25">
      <c r="A719" s="27"/>
      <c r="B719" s="31"/>
      <c r="C719" s="27"/>
      <c r="D719" s="224"/>
      <c r="E719" s="139"/>
      <c r="F719" s="196"/>
      <c r="G719" s="141"/>
      <c r="H719" s="141"/>
    </row>
    <row r="720" spans="1:8" ht="29.25" x14ac:dyDescent="0.25">
      <c r="A720" s="27"/>
      <c r="B720" s="31" t="s">
        <v>94</v>
      </c>
      <c r="C720" s="27"/>
      <c r="D720" s="224"/>
      <c r="E720" s="139"/>
      <c r="F720" s="196"/>
      <c r="G720" s="141"/>
      <c r="H720" s="141"/>
    </row>
    <row r="721" spans="1:8" x14ac:dyDescent="0.25">
      <c r="A721" s="27"/>
      <c r="B721" s="31"/>
      <c r="C721" s="27"/>
      <c r="D721" s="224"/>
      <c r="E721" s="139"/>
      <c r="F721" s="196"/>
      <c r="G721" s="141"/>
      <c r="H721" s="141"/>
    </row>
    <row r="722" spans="1:8" ht="43.5" x14ac:dyDescent="0.25">
      <c r="A722" s="27"/>
      <c r="B722" s="31" t="s">
        <v>95</v>
      </c>
      <c r="C722" s="27"/>
      <c r="D722" s="224"/>
      <c r="E722" s="139"/>
      <c r="F722" s="196"/>
      <c r="G722" s="141"/>
      <c r="H722" s="141"/>
    </row>
    <row r="723" spans="1:8" x14ac:dyDescent="0.25">
      <c r="A723" s="27"/>
      <c r="B723" s="31"/>
      <c r="C723" s="27"/>
      <c r="D723" s="224"/>
      <c r="E723" s="139"/>
      <c r="F723" s="196"/>
      <c r="G723" s="141"/>
      <c r="H723" s="141"/>
    </row>
    <row r="724" spans="1:8" ht="72" x14ac:dyDescent="0.25">
      <c r="A724" s="27"/>
      <c r="B724" s="31" t="s">
        <v>198</v>
      </c>
      <c r="C724" s="27"/>
      <c r="D724" s="224"/>
      <c r="E724" s="139"/>
      <c r="F724" s="196"/>
      <c r="G724" s="141"/>
      <c r="H724" s="141"/>
    </row>
    <row r="725" spans="1:8" x14ac:dyDescent="0.25">
      <c r="A725" s="27"/>
      <c r="B725" s="31"/>
      <c r="C725" s="27"/>
      <c r="D725" s="224"/>
      <c r="E725" s="139"/>
      <c r="F725" s="196"/>
      <c r="G725" s="141"/>
      <c r="H725" s="141"/>
    </row>
    <row r="726" spans="1:8" ht="29.25" x14ac:dyDescent="0.25">
      <c r="A726" s="27"/>
      <c r="B726" s="31" t="s">
        <v>96</v>
      </c>
      <c r="C726" s="27"/>
      <c r="D726" s="224"/>
      <c r="E726" s="139"/>
      <c r="F726" s="196"/>
      <c r="G726" s="141"/>
      <c r="H726" s="141"/>
    </row>
    <row r="727" spans="1:8" ht="29.25" x14ac:dyDescent="0.25">
      <c r="A727" s="27"/>
      <c r="B727" s="31" t="s">
        <v>97</v>
      </c>
      <c r="C727" s="27"/>
      <c r="D727" s="224"/>
      <c r="E727" s="139"/>
      <c r="F727" s="196"/>
      <c r="G727" s="141"/>
      <c r="H727" s="141"/>
    </row>
    <row r="728" spans="1:8" x14ac:dyDescent="0.25">
      <c r="A728" s="27"/>
      <c r="B728" s="31"/>
      <c r="C728" s="27"/>
      <c r="D728" s="224"/>
      <c r="E728" s="139"/>
      <c r="F728" s="196"/>
      <c r="G728" s="141"/>
      <c r="H728" s="141"/>
    </row>
    <row r="729" spans="1:8" ht="42.75" x14ac:dyDescent="0.25">
      <c r="A729" s="27"/>
      <c r="B729" s="18" t="s">
        <v>181</v>
      </c>
      <c r="C729" s="27"/>
      <c r="D729" s="224"/>
      <c r="E729" s="139"/>
      <c r="F729" s="196"/>
      <c r="G729" s="141"/>
      <c r="H729" s="141"/>
    </row>
    <row r="730" spans="1:8" x14ac:dyDescent="0.25">
      <c r="A730" s="27"/>
      <c r="B730" s="31"/>
      <c r="C730" s="27"/>
      <c r="D730" s="224"/>
      <c r="E730" s="139"/>
      <c r="F730" s="196"/>
      <c r="G730" s="141"/>
      <c r="H730" s="141"/>
    </row>
    <row r="731" spans="1:8" x14ac:dyDescent="0.25">
      <c r="A731" s="27"/>
      <c r="B731" s="30" t="s">
        <v>89</v>
      </c>
      <c r="C731" s="27"/>
      <c r="D731" s="224"/>
      <c r="E731" s="139"/>
      <c r="F731" s="196"/>
      <c r="G731" s="141"/>
      <c r="H731" s="141"/>
    </row>
    <row r="732" spans="1:8" x14ac:dyDescent="0.25">
      <c r="A732" s="27"/>
      <c r="B732" s="30"/>
      <c r="C732" s="27"/>
      <c r="D732" s="224"/>
      <c r="E732" s="139"/>
      <c r="F732" s="196"/>
      <c r="G732" s="141"/>
      <c r="H732" s="141"/>
    </row>
    <row r="733" spans="1:8" ht="42.75" x14ac:dyDescent="0.25">
      <c r="A733" s="85"/>
      <c r="B733" s="18" t="s">
        <v>138</v>
      </c>
      <c r="C733" s="27"/>
      <c r="D733" s="224"/>
      <c r="E733" s="139"/>
      <c r="F733" s="196"/>
      <c r="G733" s="141"/>
      <c r="H733" s="141"/>
    </row>
    <row r="734" spans="1:8" x14ac:dyDescent="0.25">
      <c r="A734" s="85"/>
      <c r="B734" s="31"/>
      <c r="C734" s="27"/>
      <c r="D734" s="224"/>
      <c r="E734" s="139"/>
      <c r="F734" s="196"/>
      <c r="G734" s="141"/>
      <c r="H734" s="141"/>
    </row>
    <row r="735" spans="1:8" ht="17.25" x14ac:dyDescent="0.25">
      <c r="A735" s="85"/>
      <c r="B735" s="31" t="s">
        <v>91</v>
      </c>
      <c r="C735" s="27"/>
      <c r="D735" s="224"/>
      <c r="E735" s="139"/>
      <c r="F735" s="196"/>
      <c r="G735" s="141"/>
      <c r="H735" s="141"/>
    </row>
    <row r="736" spans="1:8" x14ac:dyDescent="0.25">
      <c r="B736" s="69" t="s">
        <v>250</v>
      </c>
      <c r="H736" s="117"/>
    </row>
    <row r="737" spans="1:8" x14ac:dyDescent="0.25">
      <c r="B737" s="70" t="s">
        <v>46</v>
      </c>
      <c r="D737" s="215">
        <v>205.62</v>
      </c>
      <c r="F737" s="186"/>
      <c r="H737" s="120">
        <f>D737*F737</f>
        <v>0</v>
      </c>
    </row>
    <row r="738" spans="1:8" x14ac:dyDescent="0.25">
      <c r="B738" s="69"/>
      <c r="H738" s="117"/>
    </row>
    <row r="739" spans="1:8" x14ac:dyDescent="0.25">
      <c r="A739" s="82"/>
      <c r="B739" s="30" t="s">
        <v>98</v>
      </c>
      <c r="C739" s="43"/>
      <c r="D739" s="224"/>
      <c r="E739" s="143"/>
      <c r="F739" s="185"/>
      <c r="G739" s="141"/>
      <c r="H739" s="140"/>
    </row>
    <row r="740" spans="1:8" x14ac:dyDescent="0.25">
      <c r="A740" s="82"/>
      <c r="B740" s="30"/>
      <c r="C740" s="43"/>
      <c r="D740" s="224"/>
      <c r="E740" s="143"/>
      <c r="F740" s="185"/>
      <c r="G740" s="141"/>
      <c r="H740" s="140"/>
    </row>
    <row r="741" spans="1:8" ht="42.75" x14ac:dyDescent="0.25">
      <c r="A741" s="82"/>
      <c r="B741" s="18" t="s">
        <v>99</v>
      </c>
      <c r="C741" s="43"/>
      <c r="D741" s="224"/>
      <c r="E741" s="143"/>
      <c r="F741" s="185"/>
      <c r="G741" s="141"/>
      <c r="H741" s="140"/>
    </row>
    <row r="742" spans="1:8" x14ac:dyDescent="0.25">
      <c r="A742" s="82"/>
      <c r="B742" s="31"/>
      <c r="C742" s="43"/>
      <c r="D742" s="224"/>
      <c r="E742" s="143"/>
      <c r="F742" s="185"/>
      <c r="G742" s="141"/>
      <c r="H742" s="140"/>
    </row>
    <row r="743" spans="1:8" ht="42.75" x14ac:dyDescent="0.25">
      <c r="A743" s="82"/>
      <c r="B743" s="18" t="s">
        <v>100</v>
      </c>
      <c r="C743" s="43"/>
      <c r="D743" s="224"/>
      <c r="E743" s="143"/>
      <c r="F743" s="185"/>
      <c r="G743" s="141"/>
      <c r="H743" s="140"/>
    </row>
    <row r="744" spans="1:8" x14ac:dyDescent="0.25">
      <c r="A744" s="82"/>
      <c r="B744" s="18"/>
      <c r="C744" s="43"/>
      <c r="D744" s="224"/>
      <c r="E744" s="143"/>
      <c r="F744" s="185"/>
      <c r="G744" s="141"/>
      <c r="H744" s="140"/>
    </row>
    <row r="745" spans="1:8" ht="17.25" x14ac:dyDescent="0.25">
      <c r="A745" s="82"/>
      <c r="B745" s="31" t="s">
        <v>101</v>
      </c>
      <c r="C745" s="43"/>
      <c r="D745" s="224"/>
      <c r="E745" s="143"/>
      <c r="F745" s="185"/>
      <c r="G745" s="141"/>
      <c r="H745" s="140"/>
    </row>
    <row r="746" spans="1:8" ht="16.5" x14ac:dyDescent="0.25">
      <c r="A746" s="85"/>
      <c r="B746" s="51" t="s">
        <v>12</v>
      </c>
      <c r="C746" s="43"/>
      <c r="D746" s="224">
        <v>20</v>
      </c>
      <c r="E746" s="143"/>
      <c r="F746" s="200"/>
      <c r="G746" s="141"/>
      <c r="H746" s="120">
        <f>D746*F746</f>
        <v>0</v>
      </c>
    </row>
    <row r="747" spans="1:8" x14ac:dyDescent="0.25">
      <c r="A747" s="85"/>
      <c r="B747" s="51"/>
      <c r="C747" s="43"/>
      <c r="D747" s="224"/>
      <c r="E747" s="143"/>
      <c r="F747" s="185"/>
      <c r="G747" s="141"/>
      <c r="H747" s="140"/>
    </row>
    <row r="748" spans="1:8" x14ac:dyDescent="0.25">
      <c r="A748" s="82"/>
      <c r="B748" s="51"/>
      <c r="C748" s="43"/>
      <c r="D748" s="224"/>
      <c r="E748" s="143"/>
      <c r="F748" s="185"/>
      <c r="G748" s="141"/>
      <c r="H748" s="140"/>
    </row>
    <row r="749" spans="1:8" x14ac:dyDescent="0.25">
      <c r="A749" s="83"/>
      <c r="B749" s="14"/>
      <c r="C749" s="79"/>
      <c r="D749" s="228"/>
      <c r="E749" s="149"/>
      <c r="F749" s="202"/>
      <c r="G749" s="150"/>
      <c r="H749" s="128"/>
    </row>
    <row r="750" spans="1:8" x14ac:dyDescent="0.25">
      <c r="A750" s="93" t="s">
        <v>195</v>
      </c>
      <c r="B750" s="53" t="s">
        <v>102</v>
      </c>
      <c r="C750" s="3"/>
      <c r="D750" s="216"/>
      <c r="E750" s="134"/>
      <c r="F750" s="156"/>
      <c r="G750" s="151"/>
      <c r="H750" s="120">
        <f>SUM(H708:H748)</f>
        <v>0</v>
      </c>
    </row>
    <row r="751" spans="1:8" x14ac:dyDescent="0.25">
      <c r="A751" s="84"/>
      <c r="B751" s="17"/>
      <c r="C751" s="80"/>
      <c r="D751" s="229"/>
      <c r="E751" s="152"/>
      <c r="F751" s="191"/>
      <c r="G751" s="151"/>
      <c r="H751" s="120"/>
    </row>
    <row r="752" spans="1:8" x14ac:dyDescent="0.25">
      <c r="A752" s="85"/>
      <c r="B752" s="23"/>
      <c r="C752" s="3"/>
      <c r="D752" s="216"/>
      <c r="E752" s="134"/>
      <c r="F752" s="156"/>
      <c r="G752" s="138"/>
      <c r="H752" s="121"/>
    </row>
    <row r="753" spans="1:8" x14ac:dyDescent="0.25">
      <c r="A753" s="242"/>
      <c r="B753" s="243"/>
      <c r="C753" s="238"/>
      <c r="D753" s="239"/>
      <c r="E753" s="239"/>
      <c r="F753" s="239"/>
      <c r="G753" s="138"/>
      <c r="H753" s="121"/>
    </row>
    <row r="754" spans="1:8" x14ac:dyDescent="0.25">
      <c r="A754" s="244"/>
      <c r="B754" s="240"/>
      <c r="C754" s="241"/>
      <c r="D754" s="165"/>
      <c r="E754" s="165"/>
      <c r="F754" s="165"/>
      <c r="G754" s="138"/>
      <c r="H754" s="121"/>
    </row>
    <row r="755" spans="1:8" x14ac:dyDescent="0.25">
      <c r="B755" s="5" t="s">
        <v>232</v>
      </c>
    </row>
    <row r="756" spans="1:8" x14ac:dyDescent="0.25">
      <c r="B756" s="5"/>
    </row>
    <row r="757" spans="1:8" x14ac:dyDescent="0.25">
      <c r="B757" s="32" t="s">
        <v>252</v>
      </c>
    </row>
    <row r="758" spans="1:8" x14ac:dyDescent="0.25">
      <c r="B758" s="32" t="s">
        <v>251</v>
      </c>
    </row>
    <row r="759" spans="1:8" x14ac:dyDescent="0.25">
      <c r="B759" s="5"/>
    </row>
    <row r="760" spans="1:8" x14ac:dyDescent="0.25">
      <c r="B760" s="319" t="s">
        <v>359</v>
      </c>
      <c r="D760" s="231"/>
      <c r="E760" s="104"/>
      <c r="F760" s="203"/>
      <c r="G760" s="180"/>
      <c r="H760" s="175"/>
    </row>
    <row r="761" spans="1:8" x14ac:dyDescent="0.25">
      <c r="D761" s="231"/>
      <c r="E761" s="104"/>
      <c r="F761" s="203"/>
      <c r="G761" s="180"/>
      <c r="H761" s="175"/>
    </row>
    <row r="762" spans="1:8" x14ac:dyDescent="0.25">
      <c r="A762" s="2" t="s">
        <v>188</v>
      </c>
      <c r="B762" s="5" t="s">
        <v>3</v>
      </c>
      <c r="D762" s="231"/>
      <c r="E762" s="104"/>
      <c r="F762" s="203"/>
      <c r="G762" s="180"/>
      <c r="H762" s="277">
        <f>H118</f>
        <v>0</v>
      </c>
    </row>
    <row r="763" spans="1:8" x14ac:dyDescent="0.25">
      <c r="B763" s="5"/>
      <c r="D763" s="231"/>
      <c r="E763" s="104"/>
      <c r="F763" s="203"/>
      <c r="G763" s="180"/>
      <c r="H763" s="278"/>
    </row>
    <row r="764" spans="1:8" x14ac:dyDescent="0.25">
      <c r="A764" s="2" t="s">
        <v>202</v>
      </c>
      <c r="B764" s="5" t="s">
        <v>10</v>
      </c>
      <c r="D764" s="231"/>
      <c r="E764" s="104"/>
      <c r="F764" s="203"/>
      <c r="G764" s="180"/>
      <c r="H764" s="277">
        <f>H150</f>
        <v>0</v>
      </c>
    </row>
    <row r="765" spans="1:8" x14ac:dyDescent="0.25">
      <c r="B765" s="5"/>
      <c r="D765" s="231"/>
      <c r="E765" s="104"/>
      <c r="F765" s="203"/>
      <c r="G765" s="180"/>
      <c r="H765" s="278"/>
    </row>
    <row r="766" spans="1:8" x14ac:dyDescent="0.25">
      <c r="A766" s="2" t="s">
        <v>203</v>
      </c>
      <c r="B766" s="5" t="s">
        <v>13</v>
      </c>
      <c r="D766" s="231"/>
      <c r="E766" s="104"/>
      <c r="F766" s="203"/>
      <c r="G766" s="180"/>
      <c r="H766" s="277">
        <f>H244</f>
        <v>0</v>
      </c>
    </row>
    <row r="767" spans="1:8" x14ac:dyDescent="0.25">
      <c r="B767" s="5"/>
      <c r="D767" s="231"/>
      <c r="E767" s="104"/>
      <c r="F767" s="203"/>
      <c r="G767" s="180"/>
      <c r="H767" s="278"/>
    </row>
    <row r="768" spans="1:8" x14ac:dyDescent="0.25">
      <c r="A768" s="2" t="s">
        <v>190</v>
      </c>
      <c r="B768" s="5" t="s">
        <v>134</v>
      </c>
      <c r="D768" s="231"/>
      <c r="E768" s="104"/>
      <c r="F768" s="203"/>
      <c r="G768" s="180"/>
      <c r="H768" s="277">
        <f>H258</f>
        <v>0</v>
      </c>
    </row>
    <row r="769" spans="1:8" x14ac:dyDescent="0.25">
      <c r="B769" s="5"/>
      <c r="D769" s="231"/>
      <c r="E769" s="104"/>
      <c r="F769" s="203"/>
      <c r="G769" s="180"/>
      <c r="H769" s="278"/>
    </row>
    <row r="770" spans="1:8" x14ac:dyDescent="0.25">
      <c r="A770" s="2" t="s">
        <v>204</v>
      </c>
      <c r="B770" s="89" t="s">
        <v>125</v>
      </c>
      <c r="D770" s="231"/>
      <c r="E770" s="104"/>
      <c r="F770" s="203"/>
      <c r="G770" s="180"/>
      <c r="H770" s="277">
        <f>H304</f>
        <v>0</v>
      </c>
    </row>
    <row r="771" spans="1:8" x14ac:dyDescent="0.25">
      <c r="B771" s="5"/>
      <c r="D771" s="231"/>
      <c r="E771" s="104"/>
      <c r="F771" s="203"/>
      <c r="G771" s="180"/>
      <c r="H771" s="278"/>
    </row>
    <row r="772" spans="1:8" x14ac:dyDescent="0.25">
      <c r="A772" s="2" t="s">
        <v>205</v>
      </c>
      <c r="B772" s="89" t="s">
        <v>133</v>
      </c>
      <c r="D772" s="231"/>
      <c r="E772" s="104"/>
      <c r="F772" s="203"/>
      <c r="G772" s="180"/>
      <c r="H772" s="277">
        <f>H436</f>
        <v>0</v>
      </c>
    </row>
    <row r="773" spans="1:8" x14ac:dyDescent="0.25">
      <c r="B773" s="89"/>
      <c r="D773" s="231"/>
      <c r="E773" s="104"/>
      <c r="F773" s="203"/>
      <c r="G773" s="180"/>
      <c r="H773" s="278"/>
    </row>
    <row r="774" spans="1:8" x14ac:dyDescent="0.25">
      <c r="A774" s="2" t="s">
        <v>206</v>
      </c>
      <c r="B774" s="89" t="s">
        <v>60</v>
      </c>
      <c r="D774" s="231"/>
      <c r="E774" s="104"/>
      <c r="F774" s="203"/>
      <c r="G774" s="180"/>
      <c r="H774" s="277">
        <f>H641</f>
        <v>0</v>
      </c>
    </row>
    <row r="775" spans="1:8" x14ac:dyDescent="0.25">
      <c r="B775" s="89"/>
      <c r="D775" s="231"/>
      <c r="E775" s="104"/>
      <c r="F775" s="203"/>
      <c r="G775" s="180"/>
      <c r="H775" s="278"/>
    </row>
    <row r="776" spans="1:8" x14ac:dyDescent="0.25">
      <c r="A776" s="2" t="s">
        <v>194</v>
      </c>
      <c r="B776" s="89" t="s">
        <v>81</v>
      </c>
      <c r="D776" s="231"/>
      <c r="E776" s="104"/>
      <c r="F776" s="203"/>
      <c r="G776" s="180"/>
      <c r="H776" s="277">
        <f>H684</f>
        <v>0</v>
      </c>
    </row>
    <row r="777" spans="1:8" x14ac:dyDescent="0.25">
      <c r="A777" s="94"/>
      <c r="B777" s="15"/>
      <c r="C777" s="103"/>
      <c r="D777" s="232"/>
      <c r="E777" s="103"/>
      <c r="F777" s="204"/>
      <c r="G777" s="181"/>
      <c r="H777" s="279"/>
    </row>
    <row r="778" spans="1:8" x14ac:dyDescent="0.25">
      <c r="A778" s="2" t="s">
        <v>207</v>
      </c>
      <c r="B778" s="89" t="s">
        <v>85</v>
      </c>
      <c r="D778" s="231"/>
      <c r="E778" s="104"/>
      <c r="F778" s="203"/>
      <c r="G778" s="180"/>
      <c r="H778" s="277">
        <f>H750</f>
        <v>0</v>
      </c>
    </row>
    <row r="779" spans="1:8" x14ac:dyDescent="0.25">
      <c r="B779" s="89"/>
      <c r="D779" s="231"/>
      <c r="E779" s="104"/>
      <c r="F779" s="203"/>
      <c r="G779" s="180"/>
      <c r="H779" s="245"/>
    </row>
    <row r="780" spans="1:8" ht="15.75" thickBot="1" x14ac:dyDescent="0.3">
      <c r="A780" s="94"/>
      <c r="B780" s="23"/>
      <c r="C780" s="103"/>
      <c r="D780" s="232"/>
      <c r="E780" s="103"/>
      <c r="F780" s="204"/>
      <c r="G780" s="181"/>
      <c r="H780" s="176"/>
    </row>
    <row r="781" spans="1:8" ht="15.75" thickTop="1" x14ac:dyDescent="0.25">
      <c r="A781" s="95"/>
      <c r="B781" s="96"/>
      <c r="C781" s="110"/>
      <c r="D781" s="233"/>
      <c r="E781" s="110"/>
      <c r="F781" s="205"/>
      <c r="G781" s="182"/>
      <c r="H781" s="177"/>
    </row>
    <row r="782" spans="1:8" ht="15.75" thickBot="1" x14ac:dyDescent="0.3">
      <c r="B782" s="15" t="s">
        <v>420</v>
      </c>
      <c r="C782" s="103"/>
      <c r="D782" s="232"/>
      <c r="E782" s="103"/>
      <c r="F782" s="204"/>
      <c r="G782" s="181"/>
      <c r="H782" s="178">
        <f>SUM(H761:H779)</f>
        <v>0</v>
      </c>
    </row>
    <row r="783" spans="1:8" x14ac:dyDescent="0.25">
      <c r="B783" s="15"/>
      <c r="C783" s="103"/>
      <c r="D783" s="232"/>
      <c r="E783" s="103"/>
      <c r="F783" s="204"/>
      <c r="G783" s="181"/>
      <c r="H783" s="176"/>
    </row>
    <row r="784" spans="1:8" x14ac:dyDescent="0.25">
      <c r="B784" s="5" t="s">
        <v>243</v>
      </c>
      <c r="H784" s="258">
        <f>H782*0.25</f>
        <v>0</v>
      </c>
    </row>
    <row r="785" spans="1:8" ht="15.75" thickBot="1" x14ac:dyDescent="0.3">
      <c r="A785" s="97"/>
      <c r="B785" s="98"/>
      <c r="C785" s="111"/>
      <c r="D785" s="234"/>
      <c r="E785" s="111"/>
      <c r="F785" s="206"/>
      <c r="G785" s="183"/>
      <c r="H785" s="179"/>
    </row>
    <row r="786" spans="1:8" ht="15.75" thickTop="1" x14ac:dyDescent="0.25">
      <c r="B786" s="15"/>
      <c r="C786" s="103"/>
      <c r="D786" s="232"/>
      <c r="E786" s="103"/>
      <c r="F786" s="204"/>
      <c r="G786" s="181"/>
      <c r="H786" s="176"/>
    </row>
    <row r="787" spans="1:8" x14ac:dyDescent="0.25">
      <c r="B787" s="5" t="s">
        <v>244</v>
      </c>
      <c r="C787" s="103"/>
      <c r="D787" s="232"/>
      <c r="E787" s="103"/>
      <c r="F787" s="204"/>
      <c r="G787" s="181"/>
      <c r="H787" s="258">
        <f>H782+H784</f>
        <v>0</v>
      </c>
    </row>
    <row r="788" spans="1:8" ht="15.75" thickBot="1" x14ac:dyDescent="0.3">
      <c r="A788" s="97"/>
      <c r="B788" s="98"/>
      <c r="C788" s="111"/>
      <c r="D788" s="234"/>
      <c r="E788" s="111"/>
      <c r="F788" s="206"/>
      <c r="G788" s="183"/>
      <c r="H788" s="179"/>
    </row>
    <row r="789" spans="1:8" ht="15.75" thickTop="1" x14ac:dyDescent="0.25"/>
    <row r="791" spans="1:8" x14ac:dyDescent="0.25">
      <c r="B791" s="32"/>
    </row>
    <row r="792" spans="1:8" x14ac:dyDescent="0.25">
      <c r="B792" s="32"/>
    </row>
    <row r="800" spans="1:8" x14ac:dyDescent="0.25">
      <c r="A800" s="99"/>
      <c r="B800" s="21"/>
    </row>
    <row r="801" spans="1:2" x14ac:dyDescent="0.25">
      <c r="A801" s="99"/>
      <c r="B801" s="21"/>
    </row>
    <row r="802" spans="1:2" x14ac:dyDescent="0.25">
      <c r="A802" s="99"/>
      <c r="B802" s="21"/>
    </row>
    <row r="803" spans="1:2" x14ac:dyDescent="0.25">
      <c r="A803" s="99"/>
      <c r="B803" s="21"/>
    </row>
    <row r="804" spans="1:2" x14ac:dyDescent="0.25">
      <c r="A804" s="99"/>
      <c r="B804" s="21"/>
    </row>
    <row r="805" spans="1:2" x14ac:dyDescent="0.25">
      <c r="A805" s="99"/>
      <c r="B805" s="2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2"/>
  <sheetViews>
    <sheetView workbookViewId="0">
      <selection activeCell="D21" sqref="D21"/>
    </sheetView>
  </sheetViews>
  <sheetFormatPr defaultRowHeight="15" x14ac:dyDescent="0.25"/>
  <cols>
    <col min="1" max="1" width="5.85546875" customWidth="1"/>
    <col min="2" max="2" width="44.28515625" customWidth="1"/>
    <col min="4" max="4" width="24.140625" customWidth="1"/>
    <col min="6" max="6" width="15" customWidth="1"/>
  </cols>
  <sheetData>
    <row r="1" spans="2:6" ht="21" customHeight="1" x14ac:dyDescent="0.25">
      <c r="B1" s="329" t="s">
        <v>354</v>
      </c>
    </row>
    <row r="2" spans="2:6" ht="21" customHeight="1" x14ac:dyDescent="0.25">
      <c r="B2" s="329"/>
    </row>
    <row r="3" spans="2:6" ht="21" customHeight="1" x14ac:dyDescent="0.25">
      <c r="B3" s="329"/>
    </row>
    <row r="4" spans="2:6" ht="21" customHeight="1" x14ac:dyDescent="0.25">
      <c r="B4" s="32" t="s">
        <v>252</v>
      </c>
      <c r="C4" s="109"/>
      <c r="D4" s="130"/>
    </row>
    <row r="5" spans="2:6" ht="21" customHeight="1" x14ac:dyDescent="0.25">
      <c r="B5" s="32" t="s">
        <v>251</v>
      </c>
      <c r="C5" s="109"/>
      <c r="D5" s="130"/>
    </row>
    <row r="6" spans="2:6" ht="21" customHeight="1" x14ac:dyDescent="0.25">
      <c r="B6" s="32" t="s">
        <v>358</v>
      </c>
      <c r="C6" s="109"/>
      <c r="D6" s="130"/>
    </row>
    <row r="7" spans="2:6" ht="21" customHeight="1" x14ac:dyDescent="0.25">
      <c r="B7" s="32"/>
      <c r="C7" s="109"/>
      <c r="D7" s="130"/>
    </row>
    <row r="8" spans="2:6" ht="21" customHeight="1" x14ac:dyDescent="0.25">
      <c r="B8" s="32"/>
      <c r="C8" s="109"/>
      <c r="D8" s="130"/>
    </row>
    <row r="9" spans="2:6" ht="21" customHeight="1" x14ac:dyDescent="0.25">
      <c r="B9" s="32" t="s">
        <v>360</v>
      </c>
      <c r="C9" s="109"/>
      <c r="D9" s="331">
        <f>'2613 D4'!H730</f>
        <v>0</v>
      </c>
      <c r="F9" s="339"/>
    </row>
    <row r="10" spans="2:6" ht="21" customHeight="1" x14ac:dyDescent="0.25">
      <c r="B10" s="104"/>
      <c r="D10" s="332"/>
    </row>
    <row r="11" spans="2:6" ht="21" customHeight="1" x14ac:dyDescent="0.25">
      <c r="B11" s="319" t="s">
        <v>355</v>
      </c>
      <c r="D11" s="332">
        <f>'2630-8 D28'!H741</f>
        <v>0</v>
      </c>
      <c r="F11" s="286"/>
    </row>
    <row r="12" spans="2:6" ht="21" customHeight="1" x14ac:dyDescent="0.25">
      <c r="B12" s="104"/>
      <c r="D12" s="332"/>
    </row>
    <row r="13" spans="2:6" ht="21" customHeight="1" x14ac:dyDescent="0.25">
      <c r="B13" s="319" t="s">
        <v>361</v>
      </c>
      <c r="D13" s="332">
        <f>'2613 D12'!H710</f>
        <v>0</v>
      </c>
      <c r="F13" s="286"/>
    </row>
    <row r="14" spans="2:6" ht="21" customHeight="1" x14ac:dyDescent="0.25">
      <c r="B14" s="104"/>
      <c r="D14" s="332"/>
    </row>
    <row r="15" spans="2:6" ht="21" customHeight="1" x14ac:dyDescent="0.25">
      <c r="B15" s="319" t="s">
        <v>356</v>
      </c>
      <c r="D15" s="332">
        <f>'2630-8 D32 dio'!H782</f>
        <v>0</v>
      </c>
      <c r="F15" s="286"/>
    </row>
    <row r="16" spans="2:6" ht="21" customHeight="1" x14ac:dyDescent="0.25">
      <c r="B16" s="108"/>
      <c r="C16" s="330"/>
      <c r="D16" s="333"/>
    </row>
    <row r="17" spans="2:6" ht="21" customHeight="1" x14ac:dyDescent="0.25">
      <c r="B17" s="329" t="s">
        <v>357</v>
      </c>
      <c r="D17" s="332">
        <f>SUM(D9:D15)</f>
        <v>0</v>
      </c>
      <c r="F17" s="332"/>
    </row>
    <row r="18" spans="2:6" ht="21" customHeight="1" x14ac:dyDescent="0.25">
      <c r="B18" s="104"/>
      <c r="D18" s="334"/>
    </row>
    <row r="19" spans="2:6" ht="21" customHeight="1" x14ac:dyDescent="0.25">
      <c r="B19" s="336" t="s">
        <v>243</v>
      </c>
      <c r="C19" s="330"/>
      <c r="D19" s="333">
        <f>D17*0.25</f>
        <v>0</v>
      </c>
    </row>
    <row r="20" spans="2:6" ht="21" customHeight="1" x14ac:dyDescent="0.25">
      <c r="D20" s="104"/>
    </row>
    <row r="21" spans="2:6" ht="21" customHeight="1" x14ac:dyDescent="0.25">
      <c r="B21" s="329" t="s">
        <v>244</v>
      </c>
      <c r="D21" s="335">
        <f>D17+D19</f>
        <v>0</v>
      </c>
    </row>
    <row r="22" spans="2:6" ht="21" customHeight="1" x14ac:dyDescent="0.25">
      <c r="D22" s="104"/>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2613 D4</vt:lpstr>
      <vt:lpstr>2630-8 D28</vt:lpstr>
      <vt:lpstr>2613 D12</vt:lpstr>
      <vt:lpstr>2630-8 D32 dio</vt:lpstr>
      <vt:lpstr>Rekapitulacija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Ivica Sirjan</cp:lastModifiedBy>
  <cp:lastPrinted>2018-01-15T12:22:33Z</cp:lastPrinted>
  <dcterms:created xsi:type="dcterms:W3CDTF">2008-12-22T08:41:19Z</dcterms:created>
  <dcterms:modified xsi:type="dcterms:W3CDTF">2018-08-28T11:29:50Z</dcterms:modified>
</cp:coreProperties>
</file>